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unhcr365-my.sharepoint.com/personal/khalilsa_unhcr_org/Documents/Documents/1.Portsudan Mission 24 June 2023/RFP HCR-PortSudan-2023-001/Tender Documents/"/>
    </mc:Choice>
  </mc:AlternateContent>
  <xr:revisionPtr revIDLastSave="874" documentId="13_ncr:1_{7C41B8FF-B2B2-4A22-A530-BC7DE7FB23BF}" xr6:coauthVersionLast="47" xr6:coauthVersionMax="47" xr10:uidLastSave="{C60757D1-7E84-4122-B626-E5A68D3DDA12}"/>
  <bookViews>
    <workbookView xWindow="-110" yWindow="-110" windowWidth="19420" windowHeight="10300" xr2:uid="{00000000-000D-0000-FFFF-FFFF00000000}"/>
  </bookViews>
  <sheets>
    <sheet name="BOQ" sheetId="3" r:id="rId1"/>
  </sheets>
  <definedNames>
    <definedName name="_GoBack" localSheetId="0">BOQ!#REF!</definedName>
    <definedName name="_xlnm.Print_Area" localSheetId="0">BOQ!$A$1:$F$138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2" i="3" l="1"/>
  <c r="D79" i="3"/>
  <c r="D80" i="3" s="1"/>
  <c r="F80" i="3" s="1"/>
  <c r="F78" i="3"/>
  <c r="F28" i="3"/>
  <c r="F19" i="3"/>
  <c r="F20" i="3"/>
  <c r="F79" i="3" l="1"/>
  <c r="D67" i="3"/>
  <c r="F67" i="3" s="1"/>
  <c r="F66" i="3"/>
  <c r="F65" i="3"/>
  <c r="F64" i="3"/>
  <c r="F63" i="3"/>
  <c r="F62" i="3"/>
  <c r="F61" i="3"/>
  <c r="F99" i="3"/>
  <c r="F57" i="3"/>
  <c r="F87" i="3"/>
  <c r="F68" i="3"/>
  <c r="F56" i="3"/>
  <c r="F107" i="3"/>
  <c r="F102" i="3" l="1"/>
  <c r="F97" i="3" l="1"/>
  <c r="F76" i="3"/>
  <c r="F74" i="3"/>
  <c r="F73" i="3"/>
  <c r="F72" i="3"/>
  <c r="F71" i="3"/>
  <c r="F70" i="3"/>
  <c r="F21" i="3" l="1"/>
  <c r="F105" i="3"/>
  <c r="F106" i="3"/>
  <c r="F104" i="3"/>
  <c r="F113" i="3"/>
  <c r="F112" i="3"/>
  <c r="F111" i="3"/>
  <c r="F110" i="3"/>
  <c r="F109" i="3"/>
  <c r="F30" i="3" l="1"/>
  <c r="F29" i="3"/>
  <c r="F25" i="3"/>
  <c r="F23" i="3"/>
  <c r="F18" i="3"/>
  <c r="F16" i="3" l="1"/>
  <c r="F84" i="3" l="1"/>
  <c r="F36" i="3"/>
  <c r="F69" i="3" l="1"/>
  <c r="F58" i="3"/>
  <c r="F59" i="3"/>
  <c r="F101" i="3"/>
  <c r="F100" i="3"/>
  <c r="F94" i="3" l="1"/>
  <c r="F89" i="3"/>
  <c r="F96" i="3" l="1"/>
  <c r="F15" i="3"/>
  <c r="F41" i="3" l="1"/>
  <c r="F40" i="3"/>
  <c r="F39" i="3"/>
  <c r="F55" i="3" l="1"/>
  <c r="F90" i="3"/>
  <c r="F98" i="3" l="1"/>
  <c r="F54" i="3" l="1"/>
  <c r="F52" i="3"/>
  <c r="F51" i="3"/>
  <c r="D48" i="3"/>
  <c r="F48" i="3" s="1"/>
  <c r="F47" i="3"/>
  <c r="F44" i="3"/>
  <c r="F43" i="3"/>
  <c r="F42" i="3"/>
  <c r="F37" i="3"/>
  <c r="D45" i="3" l="1"/>
  <c r="F45" i="3" s="1"/>
  <c r="D49" i="3"/>
  <c r="F49" i="3" s="1"/>
  <c r="F83" i="3" l="1"/>
  <c r="F35" i="3" l="1"/>
  <c r="F34" i="3"/>
  <c r="F93" i="3" l="1"/>
  <c r="F88" i="3" l="1"/>
  <c r="F86" i="3" l="1"/>
  <c r="F116" i="3" l="1"/>
  <c r="F85" i="3"/>
  <c r="F82" i="3"/>
  <c r="F13" i="3"/>
  <c r="F117" i="3" l="1"/>
</calcChain>
</file>

<file path=xl/sharedStrings.xml><?xml version="1.0" encoding="utf-8"?>
<sst xmlns="http://schemas.openxmlformats.org/spreadsheetml/2006/main" count="299" uniqueCount="213">
  <si>
    <t>No.</t>
  </si>
  <si>
    <t>LS</t>
  </si>
  <si>
    <t>M²</t>
  </si>
  <si>
    <t>1. 1</t>
  </si>
  <si>
    <t>UNSEEN</t>
  </si>
  <si>
    <t>ELECTRICAL SUPPLY &amp; EQUIPMENT'S</t>
  </si>
  <si>
    <t>MOBILIZATION</t>
  </si>
  <si>
    <t xml:space="preserve">unseen works </t>
  </si>
  <si>
    <t>HAVC</t>
  </si>
  <si>
    <t>ML</t>
  </si>
  <si>
    <t>Terms of Reference</t>
  </si>
  <si>
    <t>1.	The contractor shall submit samples / description / specification of the materials to be used in the project to the UNHCR supervisor engineer, for approval, before commencement of works. The supervisor engineer can reject any material that will not comply with the specifications, and replaced by the contractor without extra cost, or the supervisor engineer can ask for any test to insure the quality of the material used and work. The contractor has no right to change or draw any samples or materials being submitted and approved from site without written permission from the supervisor engineer</t>
  </si>
  <si>
    <t>2.	The contractor should visit the sites before submitting the offer and get acquainted with the type of works required, the nature of the area, securing of supplying materials to site and to keep them stored safely.</t>
  </si>
  <si>
    <t xml:space="preserve">3.	Quantities mentioned in the bills of quantities are approximate and could be increased or decreased by 10% of the contract amount; payments will be made based on actual executed quantities and quoted rates after approval from UNHCR office in Sudan </t>
  </si>
  <si>
    <r>
      <t>5.	The contractor shall commence working within</t>
    </r>
    <r>
      <rPr>
        <sz val="9"/>
        <color theme="1"/>
        <rFont val="Verdana"/>
        <family val="2"/>
      </rPr>
      <t>(</t>
    </r>
    <r>
      <rPr>
        <b/>
        <sz val="9"/>
        <color theme="1"/>
        <rFont val="Verdana"/>
        <family val="2"/>
      </rPr>
      <t>7</t>
    </r>
    <r>
      <rPr>
        <sz val="9"/>
        <color theme="1"/>
        <rFont val="Verdana"/>
        <family val="2"/>
      </rPr>
      <t>)</t>
    </r>
    <r>
      <rPr>
        <sz val="11"/>
        <color theme="1"/>
        <rFont val="Corbel"/>
        <family val="2"/>
        <scheme val="minor"/>
      </rPr>
      <t xml:space="preserve"> seven calendar days from the date of signature of the contract and delivering the site.</t>
    </r>
  </si>
  <si>
    <r>
      <t>6.	After completion of works, a guarantee period of six</t>
    </r>
    <r>
      <rPr>
        <sz val="9"/>
        <color theme="1"/>
        <rFont val="Verdana"/>
        <family val="2"/>
      </rPr>
      <t>(</t>
    </r>
    <r>
      <rPr>
        <b/>
        <sz val="9"/>
        <color theme="1"/>
        <rFont val="Verdana"/>
        <family val="2"/>
      </rPr>
      <t>6</t>
    </r>
    <r>
      <rPr>
        <sz val="9"/>
        <color theme="1"/>
        <rFont val="Verdana"/>
        <family val="2"/>
      </rPr>
      <t>)</t>
    </r>
    <r>
      <rPr>
        <sz val="11"/>
        <color theme="1"/>
        <rFont val="Corbel"/>
        <family val="2"/>
        <scheme val="minor"/>
      </rPr>
      <t xml:space="preserve"> calendar months will apply.</t>
    </r>
  </si>
  <si>
    <t>7.	The contractor shall appoint a qualified supervisor construction engineer with at least three years of professional experience to work full time on the site during the contract period.</t>
  </si>
  <si>
    <r>
      <rPr>
        <sz val="11"/>
        <color theme="1"/>
        <rFont val="Corbel"/>
        <family val="2"/>
        <scheme val="minor"/>
      </rPr>
      <t>8-</t>
    </r>
    <r>
      <rPr>
        <b/>
        <sz val="11"/>
        <color theme="1"/>
        <rFont val="Corbel"/>
        <family val="2"/>
        <scheme val="minor"/>
      </rPr>
      <t xml:space="preserve"> </t>
    </r>
    <r>
      <rPr>
        <b/>
        <u/>
        <sz val="11"/>
        <color theme="1"/>
        <rFont val="Corbel"/>
        <family val="2"/>
        <scheme val="minor"/>
      </rPr>
      <t>Please refer to project attached TOR</t>
    </r>
  </si>
  <si>
    <t>DESCRIPTION</t>
  </si>
  <si>
    <t>UNIT</t>
  </si>
  <si>
    <t>QTY</t>
  </si>
  <si>
    <t>STEEL WORK/SHADES</t>
  </si>
  <si>
    <t>RATE USD</t>
  </si>
  <si>
    <t>AMOUNT USD</t>
  </si>
  <si>
    <t>Rate include for supplying, fixing, installation units of approved quality, wiring, power points and switches …..etc.</t>
  </si>
  <si>
    <t>DOORS &amp; WINDOWS</t>
  </si>
  <si>
    <t xml:space="preserve"> </t>
  </si>
  <si>
    <t>TOTAL</t>
  </si>
  <si>
    <t>KEYS:</t>
  </si>
  <si>
    <t>C/S: CEMENT/SAND MIX</t>
  </si>
  <si>
    <t>1:2: MIX RATIO</t>
  </si>
  <si>
    <t>LS: LUM SUM</t>
  </si>
  <si>
    <r>
      <t>M</t>
    </r>
    <r>
      <rPr>
        <b/>
        <sz val="11"/>
        <color theme="1"/>
        <rFont val="Calibri"/>
        <family val="2"/>
      </rPr>
      <t>²</t>
    </r>
    <r>
      <rPr>
        <b/>
        <sz val="8"/>
        <color theme="1"/>
        <rFont val="VerNDA"/>
      </rPr>
      <t>: METER SQUARE</t>
    </r>
  </si>
  <si>
    <r>
      <t>M</t>
    </r>
    <r>
      <rPr>
        <b/>
        <sz val="10"/>
        <color theme="1"/>
        <rFont val="VerNDA"/>
      </rPr>
      <t>³</t>
    </r>
    <r>
      <rPr>
        <b/>
        <sz val="8"/>
        <color theme="1"/>
        <rFont val="VerNDA"/>
      </rPr>
      <t>: METER CUBE</t>
    </r>
  </si>
  <si>
    <t>conc: concrete mix 1:2:4</t>
  </si>
  <si>
    <t>R.conc.: Reinforced concrete mix 1:2:4</t>
  </si>
  <si>
    <r>
      <t>M</t>
    </r>
    <r>
      <rPr>
        <b/>
        <sz val="10"/>
        <color theme="1"/>
        <rFont val="Calibri"/>
        <family val="2"/>
      </rPr>
      <t>³</t>
    </r>
  </si>
  <si>
    <t>MASONRY</t>
  </si>
  <si>
    <t>high quality red bricks  with 1:5 mortal C/S width of 20cm, all the bricks shall be thoroughly soaked in water before use till bubbles cease to come up, brick shall be laid in cement mortar not exceed 10mm nor not less than 6mm</t>
  </si>
  <si>
    <t>5. 7</t>
  </si>
  <si>
    <t>JOB</t>
  </si>
  <si>
    <t xml:space="preserve"> NEW BLOCKS:  BOUNDARY WALLS</t>
  </si>
  <si>
    <r>
      <t xml:space="preserve">Supply materials and cast reinforced concrete (1:2:4) with 4Ø12mm steel bars for tie beams </t>
    </r>
    <r>
      <rPr>
        <b/>
        <sz val="9"/>
        <color rgb="FF000000"/>
        <rFont val="Verdana"/>
        <family val="2"/>
      </rPr>
      <t>30x20</t>
    </r>
    <r>
      <rPr>
        <sz val="9"/>
        <color rgb="FF000000"/>
        <rFont val="Verdana"/>
        <family val="2"/>
      </rPr>
      <t xml:space="preserve"> cm, rate to include form works, reinforced steel, and all related works</t>
    </r>
  </si>
  <si>
    <r>
      <t>M</t>
    </r>
    <r>
      <rPr>
        <b/>
        <sz val="10"/>
        <color rgb="FF000000"/>
        <rFont val="Calibri"/>
        <family val="2"/>
      </rPr>
      <t>³</t>
    </r>
  </si>
  <si>
    <t>Supply materials and plaster walls C/S mortar (1:6) for internal and external walls, rate includes walls corners, windows and doors sills plaster and all related works</t>
  </si>
  <si>
    <t>ROOFS / CEILING</t>
  </si>
  <si>
    <t>Supply and fix roof structure from rectangular steel pipes 10x5cm and 8x4cm for roof support grids, rate includes anti rust and final paint, fixing on the tie herons using all necessary accessories.</t>
  </si>
  <si>
    <t>Supply and fix a pre-painted corrugated steel sheets 0.35mm thick, rate includes fixing steel gutter, fixing on the purlins, trusses drilled nails with washer and all necessary accessories.</t>
  </si>
  <si>
    <t>FLOORS</t>
  </si>
  <si>
    <r>
      <t>Ditto but for skirting, design/color to match floor tiles design,</t>
    </r>
    <r>
      <rPr>
        <b/>
        <sz val="9"/>
        <color rgb="FF000000"/>
        <rFont val="Verdana"/>
        <family val="2"/>
      </rPr>
      <t xml:space="preserve">10 </t>
    </r>
    <r>
      <rPr>
        <sz val="9"/>
        <color rgb="FF000000"/>
        <rFont val="Verdana"/>
        <family val="2"/>
      </rPr>
      <t>cm height.</t>
    </r>
  </si>
  <si>
    <r>
      <t xml:space="preserve">Supply and installation of security lights </t>
    </r>
    <r>
      <rPr>
        <b/>
        <sz val="9"/>
        <color rgb="FF000000"/>
        <rFont val="Verdana"/>
        <family val="2"/>
      </rPr>
      <t>300</t>
    </r>
    <r>
      <rPr>
        <sz val="9"/>
        <color indexed="8"/>
        <rFont val="Verdana"/>
        <family val="2"/>
      </rPr>
      <t xml:space="preserve"> watt LED type at compound corners/selected positions on 2" pipe/or anchored  in the perimeter wall, rate includes cable wires, switches and labor.</t>
    </r>
  </si>
  <si>
    <t xml:space="preserve">Excavate required depth for foundation, rate includes disposal of excavation to away or selected area/use </t>
  </si>
  <si>
    <r>
      <t>M</t>
    </r>
    <r>
      <rPr>
        <b/>
        <sz val="9"/>
        <color rgb="FF000000"/>
        <rFont val="Calibri"/>
        <family val="2"/>
      </rPr>
      <t>³</t>
    </r>
  </si>
  <si>
    <t>5. 6</t>
  </si>
  <si>
    <t>5. 8</t>
  </si>
  <si>
    <t>5. 9</t>
  </si>
  <si>
    <t>5. 10</t>
  </si>
  <si>
    <t>Supply materials and Apply paint, 2 layers of paint (white color) internal and external walls, rate include all related works</t>
  </si>
  <si>
    <r>
      <t xml:space="preserve">Supply and installation of </t>
    </r>
    <r>
      <rPr>
        <b/>
        <sz val="9"/>
        <color theme="1"/>
        <rFont val="Verdana"/>
        <family val="2"/>
      </rPr>
      <t>13</t>
    </r>
    <r>
      <rPr>
        <b/>
        <sz val="10"/>
        <color theme="1"/>
        <rFont val="Corbel"/>
        <family val="2"/>
        <scheme val="minor"/>
      </rPr>
      <t>A</t>
    </r>
    <r>
      <rPr>
        <sz val="11"/>
        <color theme="1"/>
        <rFont val="Corbel"/>
        <family val="2"/>
        <scheme val="minor"/>
      </rPr>
      <t xml:space="preserve"> socket of approved type</t>
    </r>
  </si>
  <si>
    <t>Supply and installation of smoke detectors ceiling type (preferred battery powered)</t>
  </si>
  <si>
    <t>Supply materials and cast reinforced concrete (1:2:4) for continues foundation 25x40, rate to include all related works</t>
  </si>
  <si>
    <r>
      <t xml:space="preserve">Supply and installation of LED lamp, </t>
    </r>
    <r>
      <rPr>
        <sz val="11"/>
        <color theme="1"/>
        <rFont val="Calibri"/>
        <family val="2"/>
      </rPr>
      <t>20watt circular type,</t>
    </r>
    <r>
      <rPr>
        <sz val="11"/>
        <color theme="1"/>
        <rFont val="Corbel"/>
        <family val="2"/>
        <scheme val="minor"/>
      </rPr>
      <t xml:space="preserve"> of approved quality (preferred Philips) false ceiling type, rate to include wires, switches and labor</t>
    </r>
  </si>
  <si>
    <t>supply materials and plaster, cement/sand (1:6) mix for walls, rate include materials, labor and all related works</t>
  </si>
  <si>
    <r>
      <rPr>
        <b/>
        <u/>
        <sz val="11"/>
        <color theme="4" tint="-0.249977111117893"/>
        <rFont val="Corbel"/>
        <family val="2"/>
        <scheme val="minor"/>
      </rPr>
      <t>LOCATION</t>
    </r>
    <r>
      <rPr>
        <b/>
        <sz val="11"/>
        <color theme="4" tint="-0.249977111117893"/>
        <rFont val="Corbel"/>
        <family val="2"/>
        <scheme val="minor"/>
      </rPr>
      <t xml:space="preserve">: </t>
    </r>
    <r>
      <rPr>
        <b/>
        <sz val="11"/>
        <rFont val="Corbel"/>
        <family val="2"/>
        <scheme val="minor"/>
      </rPr>
      <t>PORT SUDAN - RED SEA STATE</t>
    </r>
  </si>
  <si>
    <t xml:space="preserve">Supply and fix aluminum partition, using aluminum for frame and panel, high quality materials, price to includes fixing, etc. </t>
  </si>
  <si>
    <t>3. 1</t>
  </si>
  <si>
    <t>3. 2</t>
  </si>
  <si>
    <t>3. 3</t>
  </si>
  <si>
    <t>3. 4</t>
  </si>
  <si>
    <t>Supply materials and lay blocks foundation with C/S mortar (1:8)</t>
  </si>
  <si>
    <r>
      <t xml:space="preserve">Supply materials and fabricate steel sliding door size </t>
    </r>
    <r>
      <rPr>
        <b/>
        <sz val="9"/>
        <color rgb="FF000000"/>
        <rFont val="Verdana"/>
        <family val="2"/>
      </rPr>
      <t>3.50X2.25</t>
    </r>
    <r>
      <rPr>
        <sz val="9"/>
        <color rgb="FF000000"/>
        <rFont val="Verdana"/>
        <family val="2"/>
      </rPr>
      <t xml:space="preserve"> Meter, with pedestrian </t>
    </r>
    <r>
      <rPr>
        <b/>
        <sz val="9"/>
        <color rgb="FF000000"/>
        <rFont val="Verdana"/>
        <family val="2"/>
      </rPr>
      <t>1</t>
    </r>
    <r>
      <rPr>
        <sz val="9"/>
        <color rgb="FF000000"/>
        <rFont val="Verdana"/>
        <family val="2"/>
      </rPr>
      <t xml:space="preserve"> Meter door, locally made, using heavy steel for door and frame, covered with </t>
    </r>
    <r>
      <rPr>
        <b/>
        <sz val="9"/>
        <color rgb="FF000000"/>
        <rFont val="Verdana"/>
        <family val="2"/>
      </rPr>
      <t xml:space="preserve">2 </t>
    </r>
    <r>
      <rPr>
        <sz val="9"/>
        <color rgb="FF000000"/>
        <rFont val="Verdana"/>
        <family val="2"/>
      </rPr>
      <t xml:space="preserve">mm heavy sheet two sides, price includes fixing, sliding rail, wheels, locking system, peep hole, anti-rust paint and final paint,, etc. </t>
    </r>
  </si>
  <si>
    <t>5. 3</t>
  </si>
  <si>
    <t>Supply and Apply quick drying paint (suitable for exterior walls) 2 layers of paint (white color) rate to include materials, labor and all related works. Contract should submit the product description prior to purchase of paint.</t>
  </si>
  <si>
    <t>UNHCR</t>
  </si>
  <si>
    <t>SUDAN COUNTRY OFFICE</t>
  </si>
  <si>
    <t>Mobilization of labor, mobile workshop to use for fixing maintaining and repairing of any kind of work such as construction, steel, carpentry ...etc.</t>
  </si>
  <si>
    <t>Supply and fix false ceiling panels 60x60cm, on aluminum mesh , fix to walls by nails and hang in the roof rectangular steel pipe  by tying cables.               contract should submit the product description/sample prior to purchase</t>
  </si>
  <si>
    <t>5. 1</t>
  </si>
  <si>
    <t>5. 2</t>
  </si>
  <si>
    <t>5. 4</t>
  </si>
  <si>
    <t>5. 5</t>
  </si>
  <si>
    <t>6. 1</t>
  </si>
  <si>
    <t>6. 2</t>
  </si>
  <si>
    <r>
      <t xml:space="preserve">installation </t>
    </r>
    <r>
      <rPr>
        <u/>
        <sz val="9"/>
        <color rgb="FF000000"/>
        <rFont val="Verdana"/>
        <family val="2"/>
      </rPr>
      <t>ONLY</t>
    </r>
    <r>
      <rPr>
        <sz val="9"/>
        <color indexed="8"/>
        <rFont val="Verdana"/>
        <family val="2"/>
      </rPr>
      <t xml:space="preserve"> of Air condition</t>
    </r>
    <r>
      <rPr>
        <sz val="9"/>
        <color rgb="FF000000"/>
        <rFont val="Verdana"/>
        <family val="2"/>
      </rPr>
      <t xml:space="preserve"> </t>
    </r>
    <r>
      <rPr>
        <b/>
        <sz val="9"/>
        <color rgb="FF000000"/>
        <rFont val="Verdana"/>
        <family val="2"/>
      </rPr>
      <t>18.000</t>
    </r>
    <r>
      <rPr>
        <sz val="10"/>
        <color rgb="FF000000"/>
        <rFont val="Corbel"/>
        <family val="2"/>
        <scheme val="minor"/>
      </rPr>
      <t xml:space="preserve"> </t>
    </r>
    <r>
      <rPr>
        <sz val="9"/>
        <color rgb="FF000000"/>
        <rFont val="Verdana"/>
        <family val="2"/>
      </rPr>
      <t xml:space="preserve">BTU split type, rate includes all connections, wires, pipes, filling Gas complete job      </t>
    </r>
  </si>
  <si>
    <t>* The specified job are all provisional, including provision of materials and workmanship, providing water and electricity for the implementation and all other requirements to implement the job perfectly.                                                                                                                                                                                * The bidder must visit the site prior to submission of bid documents. The cost of this item should be included /imbedded in the other items.</t>
  </si>
  <si>
    <t>SITE BACKFILLING/INTERLOCKS</t>
  </si>
  <si>
    <t>PRE-FABRICATED CONTAINER</t>
  </si>
  <si>
    <t>Supply and installation of Main distribution board with main fuse for each container connected to main power line by protected cable, rate include wires/connections to office main line.</t>
  </si>
  <si>
    <r>
      <t xml:space="preserve">Supply and installation of Air condition </t>
    </r>
    <r>
      <rPr>
        <b/>
        <sz val="9"/>
        <color theme="1"/>
        <rFont val="Verdana"/>
        <family val="2"/>
      </rPr>
      <t>18.000</t>
    </r>
    <r>
      <rPr>
        <sz val="9"/>
        <color theme="1"/>
        <rFont val="Verdana"/>
        <family val="2"/>
      </rPr>
      <t xml:space="preserve"> BTU split inverter type (preferred LG Inverter) rate includes all connections, wires complete                                                                                                                          </t>
    </r>
    <r>
      <rPr>
        <u/>
        <sz val="11"/>
        <color rgb="FFFF0000"/>
        <rFont val="Corbel"/>
        <family val="2"/>
        <scheme val="minor"/>
      </rPr>
      <t xml:space="preserve">Contract </t>
    </r>
    <r>
      <rPr>
        <b/>
        <u/>
        <sz val="11"/>
        <color rgb="FFFF0000"/>
        <rFont val="Corbel"/>
        <family val="2"/>
        <scheme val="minor"/>
      </rPr>
      <t>Must</t>
    </r>
    <r>
      <rPr>
        <u/>
        <sz val="11"/>
        <color rgb="FFFF0000"/>
        <rFont val="Corbel"/>
        <family val="2"/>
        <scheme val="minor"/>
      </rPr>
      <t xml:space="preserve"> submit the product description/sample prior to purchase</t>
    </r>
  </si>
  <si>
    <r>
      <rPr>
        <b/>
        <sz val="11"/>
        <color theme="4" tint="-0.249977111117893"/>
        <rFont val="Corbel"/>
        <family val="2"/>
        <scheme val="minor"/>
      </rPr>
      <t xml:space="preserve">  </t>
    </r>
    <r>
      <rPr>
        <b/>
        <u/>
        <sz val="11"/>
        <color theme="4" tint="-0.249977111117893"/>
        <rFont val="Corbel"/>
        <family val="2"/>
        <scheme val="minor"/>
      </rPr>
      <t>PROJECT:</t>
    </r>
    <r>
      <rPr>
        <b/>
        <sz val="11"/>
        <color theme="1"/>
        <rFont val="Corbel"/>
        <family val="2"/>
        <scheme val="minor"/>
      </rPr>
      <t xml:space="preserve">  UNHCR PORT SUDAN NEW OFFICE EXTENTION</t>
    </r>
  </si>
  <si>
    <t>5. 11</t>
  </si>
  <si>
    <t>5. 12</t>
  </si>
  <si>
    <t>5. 14</t>
  </si>
  <si>
    <t>5. 16</t>
  </si>
  <si>
    <t>5. 17</t>
  </si>
  <si>
    <t>5. 18</t>
  </si>
  <si>
    <t>5. 19</t>
  </si>
  <si>
    <t>5. 22</t>
  </si>
  <si>
    <t>5. 23</t>
  </si>
  <si>
    <t>5. 24</t>
  </si>
  <si>
    <t>5. 25</t>
  </si>
  <si>
    <t>5. 26</t>
  </si>
  <si>
    <t>5. 27</t>
  </si>
  <si>
    <t>5. 28</t>
  </si>
  <si>
    <t>5. 29</t>
  </si>
  <si>
    <t>5. 30</t>
  </si>
  <si>
    <t>5. 31</t>
  </si>
  <si>
    <t>6. 3</t>
  </si>
  <si>
    <t>6. 4</t>
  </si>
  <si>
    <t>Excavation for septic tank</t>
  </si>
  <si>
    <r>
      <t>M</t>
    </r>
    <r>
      <rPr>
        <b/>
        <sz val="9"/>
        <color theme="1"/>
        <rFont val="Calibri"/>
        <family val="2"/>
      </rPr>
      <t>³</t>
    </r>
  </si>
  <si>
    <r>
      <t xml:space="preserve">Supply and installation of ready </t>
    </r>
    <r>
      <rPr>
        <b/>
        <u/>
        <sz val="10"/>
        <color theme="1"/>
        <rFont val="Corbel"/>
        <family val="2"/>
        <scheme val="minor"/>
      </rPr>
      <t>Pre-cast Septic tank</t>
    </r>
    <r>
      <rPr>
        <b/>
        <sz val="10"/>
        <color theme="1"/>
        <rFont val="Corbel"/>
        <family val="2"/>
        <scheme val="minor"/>
      </rPr>
      <t xml:space="preserve">: </t>
    </r>
    <r>
      <rPr>
        <sz val="10"/>
        <color theme="1"/>
        <rFont val="Corbel"/>
        <family val="2"/>
        <scheme val="minor"/>
      </rPr>
      <t xml:space="preserve"> </t>
    </r>
    <r>
      <rPr>
        <b/>
        <sz val="9"/>
        <color theme="1"/>
        <rFont val="Verdana"/>
        <family val="2"/>
      </rPr>
      <t>3.0X4.0X2.5</t>
    </r>
    <r>
      <rPr>
        <sz val="10"/>
        <color theme="1"/>
        <rFont val="Corbel"/>
        <family val="2"/>
        <scheme val="minor"/>
      </rPr>
      <t xml:space="preserve"> Meter, </t>
    </r>
    <r>
      <rPr>
        <sz val="9"/>
        <color theme="1"/>
        <rFont val="Verdana"/>
        <family val="2"/>
      </rPr>
      <t xml:space="preserve">walls of R.conc. lining with two separation walls in middle, C/S plaster with the ratio 1:3, , Bed and cover R.conc with two manhole opening and steel covers .45cm on opposite corners and gas pipes 4inch dia, painted with leaking proof using damp liquid bitumen material 3 coats, rate include all connections </t>
    </r>
  </si>
  <si>
    <t>Supply &amp; install 2” &amp; 4 "U.P.V.C return/waste pipes, as appropriate, for all sanitary fittings up to soak away main line, with bobbins, nails etc., include all branches, elbows, bends, tees, plugs, union, clips, etc. including making holes in walls&amp; floors &amp; cutting trenches in any soil or through concrete or masonry, as per specifications directed and to the satisfactory of the engineer. Rate to include all required materials.</t>
  </si>
  <si>
    <t>Ditto but  gully- traps 30X30 cm</t>
  </si>
  <si>
    <t>Supply and installation of 5000 liters (HDPE) water tank on sand bed, complete job wit base and all water connections to/from line.</t>
  </si>
  <si>
    <r>
      <t xml:space="preserve">Supply and installation of Air condition </t>
    </r>
    <r>
      <rPr>
        <b/>
        <sz val="9"/>
        <color theme="1"/>
        <rFont val="Verdana"/>
        <family val="2"/>
      </rPr>
      <t>48.000</t>
    </r>
    <r>
      <rPr>
        <sz val="9"/>
        <color theme="1"/>
        <rFont val="Verdana"/>
        <family val="2"/>
      </rPr>
      <t xml:space="preserve"> BTU STAND inverter type (preferred LG Inverter) rate includes all connections, wires complete                                                                                                                          </t>
    </r>
    <r>
      <rPr>
        <u/>
        <sz val="11"/>
        <color rgb="FFFF0000"/>
        <rFont val="Corbel"/>
        <family val="2"/>
        <scheme val="minor"/>
      </rPr>
      <t xml:space="preserve">Contract </t>
    </r>
    <r>
      <rPr>
        <b/>
        <u/>
        <sz val="11"/>
        <color rgb="FFFF0000"/>
        <rFont val="Corbel"/>
        <family val="2"/>
        <scheme val="minor"/>
      </rPr>
      <t>Must</t>
    </r>
    <r>
      <rPr>
        <u/>
        <sz val="11"/>
        <color rgb="FFFF0000"/>
        <rFont val="Corbel"/>
        <family val="2"/>
        <scheme val="minor"/>
      </rPr>
      <t xml:space="preserve"> submit the product description/sample prior to purchase</t>
    </r>
  </si>
  <si>
    <r>
      <t xml:space="preserve">Supply materials, prepare/lay internal water network for new toilets, using PPR pipes </t>
    </r>
    <r>
      <rPr>
        <sz val="10"/>
        <color indexed="8"/>
        <rFont val="Century Gothic"/>
        <family val="2"/>
      </rPr>
      <t>½</t>
    </r>
    <r>
      <rPr>
        <sz val="10"/>
        <color indexed="8"/>
        <rFont val="Corbel"/>
        <family val="2"/>
      </rPr>
      <t xml:space="preserve">'' </t>
    </r>
    <r>
      <rPr>
        <sz val="10"/>
        <color indexed="8"/>
        <rFont val="Corbel"/>
        <family val="2"/>
        <scheme val="minor"/>
      </rPr>
      <t xml:space="preserve"> high quality Cold/Hot, and drainage/sewage pipes using PVC pipes 2&amp;4'', rate includes all related work</t>
    </r>
  </si>
  <si>
    <r>
      <t xml:space="preserve">Supply and install new wall tiles </t>
    </r>
    <r>
      <rPr>
        <b/>
        <sz val="9"/>
        <color rgb="FF000000"/>
        <rFont val="Verdana"/>
        <family val="2"/>
      </rPr>
      <t>20X50</t>
    </r>
    <r>
      <rPr>
        <sz val="9"/>
        <color indexed="8"/>
        <rFont val="Verdana"/>
        <family val="2"/>
      </rPr>
      <t>cm /or approved size, with C/S mortar 1:6 to  toilets height of wall, rate include preparation of walls and all related works</t>
    </r>
  </si>
  <si>
    <r>
      <t xml:space="preserve">Supply and install floor tiles </t>
    </r>
    <r>
      <rPr>
        <b/>
        <sz val="9"/>
        <color rgb="FF000000"/>
        <rFont val="Verdana"/>
        <family val="2"/>
      </rPr>
      <t>20X20</t>
    </r>
    <r>
      <rPr>
        <sz val="9"/>
        <color indexed="8"/>
        <rFont val="Verdana"/>
        <family val="2"/>
      </rPr>
      <t>cm /or approved size, design to match wall tiles, with C/S mortar 1:6, for toilets, rate include preparation of floor all related works</t>
    </r>
  </si>
  <si>
    <t>6. 5</t>
  </si>
  <si>
    <t>Supply and install high quality hand wash basin, flat back white glazed vitreous china wash basin with stand, include center tap ,with C.I. enamel painted brackets, as directed by the engineer.</t>
  </si>
  <si>
    <t>Supply materials and build cement blocks walls with C/S mortar (1:6) thickness of 20cm, including parapet where required, rate include materials, labor and all related works</t>
  </si>
  <si>
    <r>
      <rPr>
        <b/>
        <sz val="11"/>
        <color theme="4" tint="-0.249977111117893"/>
        <rFont val="Corbel"/>
        <family val="2"/>
        <scheme val="minor"/>
      </rPr>
      <t xml:space="preserve">          </t>
    </r>
    <r>
      <rPr>
        <b/>
        <u/>
        <sz val="11"/>
        <color theme="4" tint="-0.249977111117893"/>
        <rFont val="Corbel"/>
        <family val="2"/>
        <scheme val="minor"/>
      </rPr>
      <t xml:space="preserve">DATE: </t>
    </r>
    <r>
      <rPr>
        <b/>
        <sz val="11"/>
        <color theme="1"/>
        <rFont val="Corbel"/>
        <family val="2"/>
        <scheme val="minor"/>
      </rPr>
      <t xml:space="preserve"> AUGUST</t>
    </r>
    <r>
      <rPr>
        <b/>
        <sz val="9"/>
        <color theme="1"/>
        <rFont val="Verdana"/>
        <family val="2"/>
      </rPr>
      <t xml:space="preserve"> 2023</t>
    </r>
  </si>
  <si>
    <t>HAVC ( CONTAINERS)</t>
  </si>
  <si>
    <t>3. 5</t>
  </si>
  <si>
    <t>3. 6</t>
  </si>
  <si>
    <t>3. 7</t>
  </si>
  <si>
    <t>4. 1</t>
  </si>
  <si>
    <t>4. 2</t>
  </si>
  <si>
    <t>4. 3</t>
  </si>
  <si>
    <t>4. 4</t>
  </si>
  <si>
    <t>3. 8</t>
  </si>
  <si>
    <r>
      <t>Supply materials and fabricate Gen shade</t>
    </r>
    <r>
      <rPr>
        <b/>
        <sz val="9"/>
        <color rgb="FF000000"/>
        <rFont val="Verdana"/>
        <family val="2"/>
      </rPr>
      <t xml:space="preserve"> 6</t>
    </r>
    <r>
      <rPr>
        <b/>
        <sz val="9"/>
        <color theme="1"/>
        <rFont val="Verdana"/>
        <family val="2"/>
      </rPr>
      <t>.00X5.00</t>
    </r>
    <r>
      <rPr>
        <sz val="9"/>
        <color theme="1"/>
        <rFont val="Verdana"/>
        <family val="2"/>
      </rPr>
      <t xml:space="preserve"> Meter, frame rectangular pipes 5x10cm,4x8cm for grids, 3" GI pipe for poles (3 meter H) frame, roof of CGI 26 gauge on top, complete job with anti rust paint and final paint</t>
    </r>
  </si>
  <si>
    <r>
      <t xml:space="preserve">Supply materials and fabricate vehicles boom barrier </t>
    </r>
    <r>
      <rPr>
        <b/>
        <sz val="9"/>
        <color theme="1"/>
        <rFont val="Verdana"/>
        <family val="2"/>
      </rPr>
      <t>4.00</t>
    </r>
    <r>
      <rPr>
        <sz val="9"/>
        <color theme="1"/>
        <rFont val="Verdana"/>
        <family val="2"/>
      </rPr>
      <t xml:space="preserve"> Meter width, frame from galvanized steel I section and double pipes 3 '' for barrier (1 meter H) as shows with detailed drawings, complete job with anti rust paint and final paint</t>
    </r>
  </si>
  <si>
    <t>Supply and backfill Compacted selected material filling, compaction at 2 layers @30 cm/2 stages of 60cm, slope 2% with watering and related works</t>
  </si>
  <si>
    <t>8. 1</t>
  </si>
  <si>
    <t>8. 2</t>
  </si>
  <si>
    <t>8. 3</t>
  </si>
  <si>
    <t>Supply and installation of automatic water pump 1HP of approved quality complete with wiring and connections</t>
  </si>
  <si>
    <t>8. 4</t>
  </si>
  <si>
    <t>Feedback: BAKERM@UNHCR.ORG</t>
  </si>
  <si>
    <r>
      <t xml:space="preserve">Supply and fix </t>
    </r>
    <r>
      <rPr>
        <b/>
        <sz val="9"/>
        <color rgb="FF000000"/>
        <rFont val="Verdana"/>
        <family val="2"/>
      </rPr>
      <t>90X100</t>
    </r>
    <r>
      <rPr>
        <sz val="9"/>
        <color rgb="FF000000"/>
        <rFont val="Verdana"/>
        <family val="2"/>
      </rPr>
      <t xml:space="preserve"> cm aluminum windows, using aluminum for windows and frame, high quality materials, price to includes fixing with hinges, locking system, paint, etc. </t>
    </r>
  </si>
  <si>
    <r>
      <t xml:space="preserve">Supply and fix </t>
    </r>
    <r>
      <rPr>
        <b/>
        <sz val="9"/>
        <color rgb="FF000000"/>
        <rFont val="Verdana"/>
        <family val="2"/>
      </rPr>
      <t xml:space="preserve">60X50 </t>
    </r>
    <r>
      <rPr>
        <sz val="9"/>
        <color rgb="FF000000"/>
        <rFont val="Verdana"/>
        <family val="2"/>
      </rPr>
      <t xml:space="preserve">cm size new Aluminum windows, using high quality aluminum materials, price to include fixing with hinges, locking system, paint,  etc. </t>
    </r>
  </si>
  <si>
    <r>
      <t xml:space="preserve">Supply and fix </t>
    </r>
    <r>
      <rPr>
        <b/>
        <sz val="9"/>
        <color rgb="FF000000"/>
        <rFont val="Verdana"/>
        <family val="2"/>
      </rPr>
      <t xml:space="preserve">120X100 </t>
    </r>
    <r>
      <rPr>
        <sz val="9"/>
        <color rgb="FF000000"/>
        <rFont val="Verdana"/>
        <family val="2"/>
      </rPr>
      <t xml:space="preserve">cm size new Aluminum windows, using high aluminum quality materials, price to include fixing with hinges, locking system, paint,  etc. </t>
    </r>
  </si>
  <si>
    <t>Supply and installation of wall mounted fan, rate includes wires, switches and related works</t>
  </si>
  <si>
    <r>
      <t>Supply and installation of Air condition</t>
    </r>
    <r>
      <rPr>
        <sz val="9"/>
        <color rgb="FF000000"/>
        <rFont val="Verdana"/>
        <family val="2"/>
      </rPr>
      <t xml:space="preserve"> </t>
    </r>
    <r>
      <rPr>
        <b/>
        <sz val="9"/>
        <color rgb="FF000000"/>
        <rFont val="Verdana"/>
        <family val="2"/>
      </rPr>
      <t>18.000</t>
    </r>
    <r>
      <rPr>
        <sz val="10"/>
        <color rgb="FF000000"/>
        <rFont val="Corbel"/>
        <family val="2"/>
        <scheme val="minor"/>
      </rPr>
      <t xml:space="preserve"> </t>
    </r>
    <r>
      <rPr>
        <sz val="9"/>
        <color rgb="FF000000"/>
        <rFont val="Verdana"/>
        <family val="2"/>
      </rPr>
      <t xml:space="preserve">BTU split type (preferred LG Inverter) rate includes all connections, wires complete                                  </t>
    </r>
    <r>
      <rPr>
        <u/>
        <sz val="9"/>
        <color rgb="FFFF0000"/>
        <rFont val="Verdana"/>
        <family val="2"/>
      </rPr>
      <t xml:space="preserve">Contract </t>
    </r>
    <r>
      <rPr>
        <b/>
        <u/>
        <sz val="9"/>
        <color rgb="FFFF0000"/>
        <rFont val="Verdana"/>
        <family val="2"/>
      </rPr>
      <t>Must</t>
    </r>
    <r>
      <rPr>
        <u/>
        <sz val="9"/>
        <color rgb="FFFF0000"/>
        <rFont val="Verdana"/>
        <family val="2"/>
      </rPr>
      <t xml:space="preserve"> submit the product description/sample prior to purchase</t>
    </r>
  </si>
  <si>
    <r>
      <t>FRESH WATER (ALL COMPOUNDS-</t>
    </r>
    <r>
      <rPr>
        <b/>
        <sz val="10"/>
        <color theme="1"/>
        <rFont val="Arial"/>
        <family val="2"/>
      </rPr>
      <t xml:space="preserve">2 </t>
    </r>
    <r>
      <rPr>
        <b/>
        <sz val="10"/>
        <color theme="1"/>
        <rFont val="Corbel"/>
        <family val="2"/>
        <scheme val="minor"/>
      </rPr>
      <t>LINES)</t>
    </r>
  </si>
  <si>
    <r>
      <t>WASTE WATER/DRAINGE  (ALL COMPOUND-</t>
    </r>
    <r>
      <rPr>
        <b/>
        <sz val="10"/>
        <color theme="1"/>
        <rFont val="Arial"/>
        <family val="2"/>
      </rPr>
      <t>3</t>
    </r>
    <r>
      <rPr>
        <b/>
        <sz val="10"/>
        <color theme="1"/>
        <rFont val="Corbel"/>
        <family val="2"/>
        <scheme val="minor"/>
      </rPr>
      <t xml:space="preserve"> LINES)</t>
    </r>
  </si>
  <si>
    <r>
      <t xml:space="preserve">Supply and fix </t>
    </r>
    <r>
      <rPr>
        <b/>
        <sz val="9"/>
        <color rgb="FF000000"/>
        <rFont val="Verdana"/>
        <family val="2"/>
      </rPr>
      <t xml:space="preserve">85X200 </t>
    </r>
    <r>
      <rPr>
        <sz val="9"/>
        <color rgb="FF000000"/>
        <rFont val="Verdana"/>
        <family val="2"/>
      </rPr>
      <t xml:space="preserve">cm size new Aluminum door, using high quality aluminum materials, price to include fixing with hinges, locking system, paint,  etc. </t>
    </r>
  </si>
  <si>
    <r>
      <t xml:space="preserve">supply materials and cast 10cm reinforced conc.1:2:4 mix platform for generator with steel bars </t>
    </r>
    <r>
      <rPr>
        <sz val="9"/>
        <color theme="1"/>
        <rFont val="Calibri"/>
        <family val="2"/>
      </rPr>
      <t>Ø</t>
    </r>
    <r>
      <rPr>
        <sz val="9"/>
        <color theme="1"/>
        <rFont val="Verdana"/>
        <family val="2"/>
      </rPr>
      <t xml:space="preserve">12mm @ 20cm </t>
    </r>
    <r>
      <rPr>
        <sz val="8"/>
        <color theme="1"/>
        <rFont val="Verdana"/>
        <family val="2"/>
      </rPr>
      <t>C/C</t>
    </r>
    <r>
      <rPr>
        <sz val="9"/>
        <color theme="1"/>
        <rFont val="Verdana"/>
        <family val="2"/>
      </rPr>
      <t>, rate includes all related works</t>
    </r>
  </si>
  <si>
    <t>6. 6</t>
  </si>
  <si>
    <t>6. 7</t>
  </si>
  <si>
    <t>Supply and fabrication of Roof shad with MS pipe frame and CGI sheeting overhead on each unit. 20cm overhang on each side, 25cm at front elevation and 20cm at back</t>
  </si>
  <si>
    <r>
      <t>Provide and fix ceramic floor tiles</t>
    </r>
    <r>
      <rPr>
        <b/>
        <sz val="9"/>
        <color rgb="FF000000"/>
        <rFont val="Verdana"/>
        <family val="2"/>
      </rPr>
      <t xml:space="preserve"> 40X40</t>
    </r>
    <r>
      <rPr>
        <sz val="9"/>
        <color rgb="FF000000"/>
        <rFont val="Verdana"/>
        <family val="2"/>
      </rPr>
      <t xml:space="preserve"> cm/or approved size, white/off-white color, with C/S mortar 1:8.                                                                     </t>
    </r>
    <r>
      <rPr>
        <u/>
        <sz val="9"/>
        <color rgb="FFFF0000"/>
        <rFont val="Verdana"/>
        <family val="2"/>
      </rPr>
      <t>contract should submit the product description/sample prior to purchase, rate include all related materials and works</t>
    </r>
  </si>
  <si>
    <t>5. 13</t>
  </si>
  <si>
    <t>5. 15</t>
  </si>
  <si>
    <t>5. 32</t>
  </si>
  <si>
    <t>5. 33</t>
  </si>
  <si>
    <t>5. 34</t>
  </si>
  <si>
    <t>5. 35</t>
  </si>
  <si>
    <t>5. 36</t>
  </si>
  <si>
    <t>5. 37</t>
  </si>
  <si>
    <t>5. 38</t>
  </si>
  <si>
    <t>5. 39</t>
  </si>
  <si>
    <t>5. 40</t>
  </si>
  <si>
    <r>
      <t xml:space="preserve">Supply and installation of LED lamp, </t>
    </r>
    <r>
      <rPr>
        <sz val="11"/>
        <color theme="1"/>
        <rFont val="Calibri"/>
        <family val="2"/>
      </rPr>
      <t>40 watt, 4FT</t>
    </r>
    <r>
      <rPr>
        <sz val="11"/>
        <color theme="1"/>
        <rFont val="Corbel"/>
        <family val="2"/>
        <scheme val="minor"/>
      </rPr>
      <t xml:space="preserve"> of approved quality (preferred Philips or similar quality) wall type, rate to include wires, switches and labor</t>
    </r>
  </si>
  <si>
    <r>
      <t xml:space="preserve">Supply materials and fabricate vehicles parking shed </t>
    </r>
    <r>
      <rPr>
        <b/>
        <sz val="9"/>
        <color rgb="FF000000"/>
        <rFont val="Verdana"/>
        <family val="2"/>
      </rPr>
      <t>25</t>
    </r>
    <r>
      <rPr>
        <b/>
        <sz val="9"/>
        <color theme="1"/>
        <rFont val="Verdana"/>
        <family val="2"/>
      </rPr>
      <t>.00X5.00</t>
    </r>
    <r>
      <rPr>
        <sz val="9"/>
        <color theme="1"/>
        <rFont val="Verdana"/>
        <family val="2"/>
      </rPr>
      <t xml:space="preserve"> Meter, frame rectangular pipes 5x10cm,4x8cm for grids, 3" GI pipe for poles (3 meter H) frame, roof of CGI 26 gauge, complete job with anti rust paint and final paint</t>
    </r>
  </si>
  <si>
    <t>NEW  BLOCKS: SECURITY ROOMS + CONTROL ROOM + STORES</t>
  </si>
  <si>
    <r>
      <rPr>
        <b/>
        <sz val="9"/>
        <color rgb="FF000000"/>
        <rFont val="Verdana"/>
        <family val="2"/>
      </rPr>
      <t>MODULE 4:</t>
    </r>
    <r>
      <rPr>
        <sz val="9"/>
        <color rgb="FF000000"/>
        <rFont val="Verdana"/>
        <family val="2"/>
      </rPr>
      <t xml:space="preserve">                                                                                    Supply of prefab container unit with meters </t>
    </r>
    <r>
      <rPr>
        <b/>
        <sz val="9"/>
        <color rgb="FF000000"/>
        <rFont val="Verdana"/>
        <family val="2"/>
      </rPr>
      <t>2.50 L, 2.50 W and 2.60 H</t>
    </r>
    <r>
      <rPr>
        <sz val="9"/>
        <color rgb="FF000000"/>
        <rFont val="Verdana"/>
        <family val="2"/>
      </rPr>
      <t xml:space="preserve">, Materials of:                                                                                                       1- Roof:40mm shaped sandwich panel (Polystyrene insulation panels)                                                               2- Walls:40mm shaped sandwich panel (Polystyrene insulation panels)                                                                   3- Floor: 17mm waterproof plywood covered with 1.5mm vinyl sheet flooring (no joints one peace cut)                                                                                                         4- Door: </t>
    </r>
    <r>
      <rPr>
        <b/>
        <sz val="9"/>
        <color rgb="FF000000"/>
        <rFont val="Verdana"/>
        <family val="2"/>
      </rPr>
      <t>1</t>
    </r>
    <r>
      <rPr>
        <sz val="9"/>
        <color rgb="FF000000"/>
        <rFont val="Verdana"/>
        <family val="2"/>
      </rPr>
      <t xml:space="preserve"> PVC panel-half glazed door (as shows with drawings)(with auto closer)                                                                                                   5- windows:</t>
    </r>
    <r>
      <rPr>
        <b/>
        <sz val="9"/>
        <color rgb="FF000000"/>
        <rFont val="Verdana"/>
        <family val="2"/>
      </rPr>
      <t>2</t>
    </r>
    <r>
      <rPr>
        <sz val="9"/>
        <color rgb="FF000000"/>
        <rFont val="Verdana"/>
        <family val="2"/>
      </rPr>
      <t xml:space="preserve"> PVC windows with steel grills (as shows with drawings)                                     6- Electrical fittings: Main distribution board with main fuse / 2 LED lights         (22WATT) / 3 sockets (13A) / switches, work with the solar system specified below                                                                                      7- footing: conc. footing size 30X30X15cm for container frame base, 4 pcs (as shows with drawings)                                                                                        </t>
    </r>
    <r>
      <rPr>
        <b/>
        <sz val="9"/>
        <color rgb="FFFF0000"/>
        <rFont val="Verdana"/>
        <family val="2"/>
      </rPr>
      <t xml:space="preserve">Please refer to </t>
    </r>
    <r>
      <rPr>
        <b/>
        <u/>
        <sz val="9"/>
        <color rgb="FFFF0000"/>
        <rFont val="Verdana"/>
        <family val="2"/>
      </rPr>
      <t>specification</t>
    </r>
    <r>
      <rPr>
        <b/>
        <sz val="9"/>
        <color rgb="FFFF0000"/>
        <rFont val="Verdana"/>
        <family val="2"/>
      </rPr>
      <t xml:space="preserve"> for full details</t>
    </r>
    <r>
      <rPr>
        <sz val="9"/>
        <color rgb="FF000000"/>
        <rFont val="Verdana"/>
        <family val="2"/>
      </rPr>
      <t xml:space="preserve">                                                              </t>
    </r>
    <r>
      <rPr>
        <sz val="9"/>
        <color rgb="FFFF0000"/>
        <rFont val="Verdana"/>
        <family val="2"/>
      </rPr>
      <t>Rate include transportation and installation to final location.</t>
    </r>
    <r>
      <rPr>
        <sz val="9"/>
        <color rgb="FF000000"/>
        <rFont val="Verdana"/>
        <family val="2"/>
      </rPr>
      <t xml:space="preserve">                       </t>
    </r>
    <r>
      <rPr>
        <sz val="9"/>
        <color rgb="FFFF0000"/>
        <rFont val="Verdana"/>
        <family val="2"/>
      </rPr>
      <t xml:space="preserve">Contract </t>
    </r>
    <r>
      <rPr>
        <b/>
        <u/>
        <sz val="9"/>
        <color rgb="FFFF0000"/>
        <rFont val="Verdana"/>
        <family val="2"/>
      </rPr>
      <t>Must</t>
    </r>
    <r>
      <rPr>
        <sz val="9"/>
        <color rgb="FFFF0000"/>
        <rFont val="Verdana"/>
        <family val="2"/>
      </rPr>
      <t xml:space="preserve"> submit the product description/sample prior to manufacture.</t>
    </r>
  </si>
  <si>
    <t>3. 9</t>
  </si>
  <si>
    <r>
      <t xml:space="preserve">Supply and installation of Air condition </t>
    </r>
    <r>
      <rPr>
        <b/>
        <sz val="9"/>
        <color theme="1"/>
        <rFont val="Verdana"/>
        <family val="2"/>
      </rPr>
      <t>12.000</t>
    </r>
    <r>
      <rPr>
        <sz val="9"/>
        <color theme="1"/>
        <rFont val="Verdana"/>
        <family val="2"/>
      </rPr>
      <t xml:space="preserve"> BTU split inverter type (preferred LG Inverter) rate includes all connections, wires complete                                                                                                                          </t>
    </r>
    <r>
      <rPr>
        <u/>
        <sz val="11"/>
        <color rgb="FFFF0000"/>
        <rFont val="Corbel"/>
        <family val="2"/>
        <scheme val="minor"/>
      </rPr>
      <t xml:space="preserve">Contract </t>
    </r>
    <r>
      <rPr>
        <b/>
        <u/>
        <sz val="11"/>
        <color rgb="FFFF0000"/>
        <rFont val="Corbel"/>
        <family val="2"/>
        <scheme val="minor"/>
      </rPr>
      <t>Must</t>
    </r>
    <r>
      <rPr>
        <u/>
        <sz val="11"/>
        <color rgb="FFFF0000"/>
        <rFont val="Corbel"/>
        <family val="2"/>
        <scheme val="minor"/>
      </rPr>
      <t xml:space="preserve"> submit the product description/sample prior to purchase</t>
    </r>
  </si>
  <si>
    <t>Supply &amp; Build 45x45 cm manholes line throw all toilets to septic tank, build from bricks and cement mortar and concrete benches, smooth with 1:3  cement to sand paste, cover with good quality cast-iron manhole cover(as designed with attached drawings) Rate to include all needed work and materials to connect to network perfectly as directed by the engineer.</t>
  </si>
  <si>
    <t>supply materials and build cement blocks walls, standard thickness, rate include materials, labor and all related works</t>
  </si>
  <si>
    <t>Supply and installation of exhaust fan, rate includes wires, switches and related works</t>
  </si>
  <si>
    <t>5. 41</t>
  </si>
  <si>
    <t>5. 42</t>
  </si>
  <si>
    <t>5. 43</t>
  </si>
  <si>
    <t>5. 44</t>
  </si>
  <si>
    <t>5. 45</t>
  </si>
  <si>
    <t>5. 46</t>
  </si>
  <si>
    <t>5. 47</t>
  </si>
  <si>
    <t>5. 48</t>
  </si>
  <si>
    <t>5. 49</t>
  </si>
  <si>
    <t>3. 10</t>
  </si>
  <si>
    <t>Provide materials and dig, lay &amp; extend 3/4 , 1/2inch PPR fresh water pipe line to serve all new/exist toilets blocks both compounds from tanks line, with all required fittings, taps &amp; valves complete job. The rate includes provision of pipes and all needs/ requirements to implement the job properly.</t>
  </si>
  <si>
    <r>
      <rPr>
        <b/>
        <sz val="9"/>
        <color rgb="FF000000"/>
        <rFont val="Verdana"/>
        <family val="2"/>
      </rPr>
      <t>MODULE 3:</t>
    </r>
    <r>
      <rPr>
        <sz val="9"/>
        <color rgb="FF000000"/>
        <rFont val="Verdana"/>
        <family val="2"/>
      </rPr>
      <t xml:space="preserve">                                                                                   Supply of prefab office container unit with meters </t>
    </r>
    <r>
      <rPr>
        <b/>
        <sz val="9"/>
        <color rgb="FF000000"/>
        <rFont val="Verdana"/>
        <family val="2"/>
      </rPr>
      <t xml:space="preserve">10.00 L, 6.00 W </t>
    </r>
    <r>
      <rPr>
        <sz val="9"/>
        <color rgb="FF000000"/>
        <rFont val="Verdana"/>
        <family val="2"/>
      </rPr>
      <t>and</t>
    </r>
    <r>
      <rPr>
        <b/>
        <sz val="9"/>
        <color rgb="FF000000"/>
        <rFont val="Verdana"/>
        <family val="2"/>
      </rPr>
      <t xml:space="preserve"> 2.60 H/each</t>
    </r>
    <r>
      <rPr>
        <sz val="9"/>
        <color rgb="FF000000"/>
        <rFont val="Verdana"/>
        <family val="2"/>
      </rPr>
      <t xml:space="preserve"> consist of two</t>
    </r>
    <r>
      <rPr>
        <b/>
        <sz val="9"/>
        <color rgb="FF000000"/>
        <rFont val="Verdana"/>
        <family val="2"/>
      </rPr>
      <t>(02</t>
    </r>
    <r>
      <rPr>
        <sz val="9"/>
        <color rgb="FF000000"/>
        <rFont val="Verdana"/>
        <family val="2"/>
      </rPr>
      <t xml:space="preserve">) stories, four </t>
    </r>
    <r>
      <rPr>
        <b/>
        <sz val="9"/>
        <color rgb="FF000000"/>
        <rFont val="Verdana"/>
        <family val="2"/>
      </rPr>
      <t>(04)</t>
    </r>
    <r>
      <rPr>
        <sz val="9"/>
        <color rgb="FF000000"/>
        <rFont val="Verdana"/>
        <family val="2"/>
      </rPr>
      <t xml:space="preserve"> rooms, with partitions in between (upper floor only) (as shows with drawings) Materials of:                                                                                                       1- Roof:40mm shaped sandwich panel (Polystyrene insulation panels)                                                               2- Walls:40mm shaped sandwich panel (Polystyrene insulation panels)                                                                   3- Floor: 17mm waterproof plywood covered with 1.5mm vinyl sheet flooring (no joints one peace cut)                                                                                                         4- Door: </t>
    </r>
    <r>
      <rPr>
        <b/>
        <sz val="9"/>
        <color rgb="FF000000"/>
        <rFont val="Verdana"/>
        <family val="2"/>
      </rPr>
      <t>6</t>
    </r>
    <r>
      <rPr>
        <sz val="9"/>
        <color rgb="FF000000"/>
        <rFont val="Verdana"/>
        <family val="2"/>
      </rPr>
      <t xml:space="preserve"> PVC panel-half glazed doors (as shows with drawings)(with auto closer)                                                                                                   5- steel stair with walking terrace (as shows with drawings)                                                                  6- windows:</t>
    </r>
    <r>
      <rPr>
        <b/>
        <sz val="9"/>
        <color rgb="FF000000"/>
        <rFont val="Verdana"/>
        <family val="2"/>
      </rPr>
      <t>8</t>
    </r>
    <r>
      <rPr>
        <sz val="9"/>
        <color rgb="FF000000"/>
        <rFont val="Verdana"/>
        <family val="2"/>
      </rPr>
      <t xml:space="preserve"> PVC windows (as shows with drawings)                                     7- Electrical fittings: Main distribution board with main fuse / 34 LED lights (22WATT) / 24 sockets (13A) / switches                                                         8- footing: conc. beam size 30X15cm for container frame base, continues beam (as shows with drawings)                                                                              </t>
    </r>
    <r>
      <rPr>
        <b/>
        <sz val="9"/>
        <color rgb="FFFF0000"/>
        <rFont val="Verdana"/>
        <family val="2"/>
      </rPr>
      <t xml:space="preserve">Please refer to </t>
    </r>
    <r>
      <rPr>
        <b/>
        <u/>
        <sz val="9"/>
        <color rgb="FFFF0000"/>
        <rFont val="Verdana"/>
        <family val="2"/>
      </rPr>
      <t>specification</t>
    </r>
    <r>
      <rPr>
        <b/>
        <sz val="9"/>
        <color rgb="FFFF0000"/>
        <rFont val="Verdana"/>
        <family val="2"/>
      </rPr>
      <t xml:space="preserve"> for full details</t>
    </r>
    <r>
      <rPr>
        <sz val="9"/>
        <color rgb="FF000000"/>
        <rFont val="Verdana"/>
        <family val="2"/>
      </rPr>
      <t xml:space="preserve">                                                              </t>
    </r>
    <r>
      <rPr>
        <sz val="9"/>
        <color rgb="FFFF0000"/>
        <rFont val="Verdana"/>
        <family val="2"/>
      </rPr>
      <t>Rate include transportation and installation to final location.</t>
    </r>
    <r>
      <rPr>
        <sz val="9"/>
        <color rgb="FF000000"/>
        <rFont val="Verdana"/>
        <family val="2"/>
      </rPr>
      <t xml:space="preserve">                       </t>
    </r>
    <r>
      <rPr>
        <sz val="9"/>
        <color rgb="FFFF0000"/>
        <rFont val="Verdana"/>
        <family val="2"/>
      </rPr>
      <t xml:space="preserve">Contract </t>
    </r>
    <r>
      <rPr>
        <b/>
        <u/>
        <sz val="9"/>
        <color rgb="FFFF0000"/>
        <rFont val="Verdana"/>
        <family val="2"/>
      </rPr>
      <t>Must</t>
    </r>
    <r>
      <rPr>
        <sz val="9"/>
        <color rgb="FFFF0000"/>
        <rFont val="Verdana"/>
        <family val="2"/>
      </rPr>
      <t xml:space="preserve"> submit the product description/sample prior to manufacture.</t>
    </r>
  </si>
  <si>
    <r>
      <t xml:space="preserve">Supply and fix </t>
    </r>
    <r>
      <rPr>
        <b/>
        <sz val="9"/>
        <color rgb="FF000000"/>
        <rFont val="Verdana"/>
        <family val="2"/>
      </rPr>
      <t>120X100</t>
    </r>
    <r>
      <rPr>
        <sz val="9"/>
        <color indexed="8"/>
        <rFont val="Verdana"/>
        <family val="2"/>
      </rPr>
      <t xml:space="preserve"> cm size reinforced steel window for security room, using heavy steel pipes for frame, covered with heavy steel sheet </t>
    </r>
    <r>
      <rPr>
        <b/>
        <sz val="9"/>
        <color rgb="FF000000"/>
        <rFont val="Verdana"/>
        <family val="2"/>
      </rPr>
      <t>2.5</t>
    </r>
    <r>
      <rPr>
        <sz val="9"/>
        <color indexed="8"/>
        <rFont val="Verdana"/>
        <family val="2"/>
      </rPr>
      <t xml:space="preserve"> mm,  price include fixing with strong hinges, locking system, locking bars, anti-rust paint and final paint,, etc. </t>
    </r>
  </si>
  <si>
    <r>
      <t>Supply, and fix</t>
    </r>
    <r>
      <rPr>
        <b/>
        <sz val="9"/>
        <color rgb="FF000000"/>
        <rFont val="Verdana"/>
        <family val="2"/>
      </rPr>
      <t xml:space="preserve"> 110X215 </t>
    </r>
    <r>
      <rPr>
        <sz val="9"/>
        <color indexed="8"/>
        <rFont val="Verdana"/>
        <family val="2"/>
      </rPr>
      <t xml:space="preserve">cm size steel secure door, local made, covered with </t>
    </r>
    <r>
      <rPr>
        <b/>
        <sz val="9"/>
        <color rgb="FF000000"/>
        <rFont val="Verdana"/>
        <family val="2"/>
      </rPr>
      <t xml:space="preserve">2.5 </t>
    </r>
    <r>
      <rPr>
        <sz val="9"/>
        <color indexed="8"/>
        <rFont val="Verdana"/>
        <family val="2"/>
      </rPr>
      <t xml:space="preserve">mm heavy steel double side; price include steel frame and door, fixing with hinges, locking system, peep hole, anti-rust paint and final paint,, etc. </t>
    </r>
  </si>
  <si>
    <r>
      <t xml:space="preserve">Supply and fix </t>
    </r>
    <r>
      <rPr>
        <b/>
        <sz val="9"/>
        <color rgb="FF000000"/>
        <rFont val="Verdana"/>
        <family val="2"/>
      </rPr>
      <t xml:space="preserve">95X200 </t>
    </r>
    <r>
      <rPr>
        <sz val="9"/>
        <color rgb="FF000000"/>
        <rFont val="Verdana"/>
        <family val="2"/>
      </rPr>
      <t xml:space="preserve">cm size Aluminum panel door, using high quality aluminum materials, price to include fixing with hinges, locking system, paint,  etc. </t>
    </r>
  </si>
  <si>
    <r>
      <rPr>
        <b/>
        <sz val="9"/>
        <color rgb="FF000000"/>
        <rFont val="Verdana"/>
        <family val="2"/>
      </rPr>
      <t>MODULE 5:</t>
    </r>
    <r>
      <rPr>
        <sz val="9"/>
        <color rgb="FF000000"/>
        <rFont val="Verdana"/>
        <family val="2"/>
      </rPr>
      <t xml:space="preserve">                                                                                    Supply of prefab container unit with meters </t>
    </r>
    <r>
      <rPr>
        <b/>
        <sz val="9"/>
        <color rgb="FF000000"/>
        <rFont val="Verdana"/>
        <family val="2"/>
      </rPr>
      <t>12.00 L, 3.00 W and 2.60 H</t>
    </r>
    <r>
      <rPr>
        <sz val="9"/>
        <color rgb="FF000000"/>
        <rFont val="Verdana"/>
        <family val="2"/>
      </rPr>
      <t xml:space="preserve">, Materials of:                                                                                                       1- Roof:40mm shaped sandwich panel (Polystyrene insulation panels)                                                               2- Walls:40mm shaped sandwich panel (Polystyrene insulation panels)                                                                   3- Floor: 17mm waterproof plywood covered with 1.5mm vinyl sheet flooring (no joints one peace cut)                                                                                                         4- Door: </t>
    </r>
    <r>
      <rPr>
        <b/>
        <sz val="9"/>
        <color rgb="FF000000"/>
        <rFont val="Verdana"/>
        <family val="2"/>
      </rPr>
      <t>2</t>
    </r>
    <r>
      <rPr>
        <sz val="9"/>
        <color rgb="FF000000"/>
        <rFont val="Verdana"/>
        <family val="2"/>
      </rPr>
      <t xml:space="preserve"> PVC panel-half glazed door (as shows with drawings)(with auto closer)                                                                                                   5- windows:</t>
    </r>
    <r>
      <rPr>
        <b/>
        <sz val="9"/>
        <color rgb="FF000000"/>
        <rFont val="Verdana"/>
        <family val="2"/>
      </rPr>
      <t>6</t>
    </r>
    <r>
      <rPr>
        <sz val="9"/>
        <color rgb="FF000000"/>
        <rFont val="Verdana"/>
        <family val="2"/>
      </rPr>
      <t xml:space="preserve"> PVC windows with steel grills (as shows with drawings)                                     6- Electrical fittings: Main distribution board with main fuse / </t>
    </r>
    <r>
      <rPr>
        <b/>
        <sz val="9"/>
        <color rgb="FF000000"/>
        <rFont val="Verdana"/>
        <family val="2"/>
      </rPr>
      <t>10</t>
    </r>
    <r>
      <rPr>
        <sz val="9"/>
        <color rgb="FF000000"/>
        <rFont val="Verdana"/>
        <family val="2"/>
      </rPr>
      <t xml:space="preserve"> LED lights         (22WATT) / </t>
    </r>
    <r>
      <rPr>
        <b/>
        <sz val="9"/>
        <color rgb="FF000000"/>
        <rFont val="Verdana"/>
        <family val="2"/>
      </rPr>
      <t>6</t>
    </r>
    <r>
      <rPr>
        <sz val="9"/>
        <color rgb="FF000000"/>
        <rFont val="Verdana"/>
        <family val="2"/>
      </rPr>
      <t xml:space="preserve"> sockets (13A) / switches.                                                   7- Sanitary Fittings: WC 2nos, hose 2nos, wash basin 2nos, 2nos 80cm shower with water mixer, mirror 2nos, ceramic tiles for toilets, floor trap for water etc. with 2% slop for surface water                                                                                                    8- footing: conc. footing size 30X30X15cm for container frame base, 4 pcs (as shows with drawings)                                                                                        </t>
    </r>
    <r>
      <rPr>
        <b/>
        <sz val="9"/>
        <color rgb="FFFF0000"/>
        <rFont val="Verdana"/>
        <family val="2"/>
      </rPr>
      <t xml:space="preserve">Please refer to </t>
    </r>
    <r>
      <rPr>
        <b/>
        <u/>
        <sz val="9"/>
        <color rgb="FFFF0000"/>
        <rFont val="Verdana"/>
        <family val="2"/>
      </rPr>
      <t>specification</t>
    </r>
    <r>
      <rPr>
        <b/>
        <sz val="9"/>
        <color rgb="FFFF0000"/>
        <rFont val="Verdana"/>
        <family val="2"/>
      </rPr>
      <t xml:space="preserve"> for full details</t>
    </r>
    <r>
      <rPr>
        <sz val="9"/>
        <color rgb="FF000000"/>
        <rFont val="Verdana"/>
        <family val="2"/>
      </rPr>
      <t xml:space="preserve">                                                              </t>
    </r>
    <r>
      <rPr>
        <sz val="9"/>
        <color rgb="FFFF0000"/>
        <rFont val="Verdana"/>
        <family val="2"/>
      </rPr>
      <t>Rate include transportation and installation to final location.</t>
    </r>
    <r>
      <rPr>
        <sz val="9"/>
        <color rgb="FF000000"/>
        <rFont val="Verdana"/>
        <family val="2"/>
      </rPr>
      <t xml:space="preserve">                       </t>
    </r>
    <r>
      <rPr>
        <sz val="9"/>
        <color rgb="FFFF0000"/>
        <rFont val="Verdana"/>
        <family val="2"/>
      </rPr>
      <t xml:space="preserve">Contract </t>
    </r>
    <r>
      <rPr>
        <b/>
        <u/>
        <sz val="9"/>
        <color rgb="FFFF0000"/>
        <rFont val="Verdana"/>
        <family val="2"/>
      </rPr>
      <t>Must</t>
    </r>
    <r>
      <rPr>
        <sz val="9"/>
        <color rgb="FFFF0000"/>
        <rFont val="Verdana"/>
        <family val="2"/>
      </rPr>
      <t xml:space="preserve"> submit the product description/sample prior to manufacture.</t>
    </r>
  </si>
  <si>
    <t>TOILET BLOCKS</t>
  </si>
  <si>
    <t>5. 50</t>
  </si>
  <si>
    <r>
      <rPr>
        <b/>
        <sz val="11"/>
        <color theme="4" tint="-0.249977111117893"/>
        <rFont val="Corbel"/>
        <family val="2"/>
        <scheme val="minor"/>
      </rPr>
      <t xml:space="preserve">             </t>
    </r>
    <r>
      <rPr>
        <b/>
        <u/>
        <sz val="11"/>
        <color theme="4" tint="-0.249977111117893"/>
        <rFont val="Corbel"/>
        <family val="2"/>
        <scheme val="minor"/>
      </rPr>
      <t>REV:</t>
    </r>
    <r>
      <rPr>
        <b/>
        <sz val="11"/>
        <color theme="4" tint="-0.249977111117893"/>
        <rFont val="Corbel"/>
        <family val="2"/>
        <scheme val="minor"/>
      </rPr>
      <t xml:space="preserve"> </t>
    </r>
    <r>
      <rPr>
        <b/>
        <sz val="9"/>
        <rFont val="Verdana"/>
        <family val="2"/>
      </rPr>
      <t>01</t>
    </r>
  </si>
  <si>
    <r>
      <rPr>
        <b/>
        <sz val="9"/>
        <color rgb="FF000000"/>
        <rFont val="Verdana"/>
        <family val="2"/>
      </rPr>
      <t>MODULE 1:</t>
    </r>
    <r>
      <rPr>
        <sz val="9"/>
        <color rgb="FF000000"/>
        <rFont val="Verdana"/>
        <family val="2"/>
      </rPr>
      <t xml:space="preserve">                                                                                     Supply of prefabricated office container unit with meters </t>
    </r>
    <r>
      <rPr>
        <b/>
        <sz val="9"/>
        <color rgb="FF000000"/>
        <rFont val="Verdana"/>
        <family val="2"/>
      </rPr>
      <t xml:space="preserve">11.00 L, 6.50 W </t>
    </r>
    <r>
      <rPr>
        <sz val="9"/>
        <color rgb="FF000000"/>
        <rFont val="Verdana"/>
        <family val="2"/>
      </rPr>
      <t>and</t>
    </r>
    <r>
      <rPr>
        <b/>
        <sz val="9"/>
        <color rgb="FF000000"/>
        <rFont val="Verdana"/>
        <family val="2"/>
      </rPr>
      <t xml:space="preserve"> 2.60 H/each</t>
    </r>
    <r>
      <rPr>
        <sz val="9"/>
        <color rgb="FF000000"/>
        <rFont val="Verdana"/>
        <family val="2"/>
      </rPr>
      <t xml:space="preserve"> consist of two </t>
    </r>
    <r>
      <rPr>
        <b/>
        <sz val="9"/>
        <color rgb="FF000000"/>
        <rFont val="Verdana"/>
        <family val="2"/>
      </rPr>
      <t>(02)</t>
    </r>
    <r>
      <rPr>
        <sz val="9"/>
        <color rgb="FF000000"/>
        <rFont val="Verdana"/>
        <family val="2"/>
      </rPr>
      <t xml:space="preserve"> stories, five </t>
    </r>
    <r>
      <rPr>
        <b/>
        <sz val="9"/>
        <color rgb="FF000000"/>
        <rFont val="Verdana"/>
        <family val="2"/>
      </rPr>
      <t>(05)</t>
    </r>
    <r>
      <rPr>
        <sz val="9"/>
        <color rgb="FF000000"/>
        <rFont val="Verdana"/>
        <family val="2"/>
      </rPr>
      <t xml:space="preserve"> rooms and two </t>
    </r>
    <r>
      <rPr>
        <b/>
        <sz val="9"/>
        <color rgb="FF000000"/>
        <rFont val="Verdana"/>
        <family val="2"/>
      </rPr>
      <t>(02)</t>
    </r>
    <r>
      <rPr>
        <sz val="9"/>
        <color rgb="FF000000"/>
        <rFont val="Verdana"/>
        <family val="2"/>
      </rPr>
      <t xml:space="preserve"> common toilets (1.50x1.90 m), with partitions in between (as shows with drawings) Materials of:                                                                                                        1- Roof:40mm shaped sandwich panel (Polystyrene insulation panels)                                                               2- Walls:40mm shaped sandwich panel (Polystyrene insulation panels)                                                                   3- Floor: 17mm waterproof plywood covered with 1.5mm vinyl sheet flooring (no joints/one peace cut)                                                                                                         4- Door: </t>
    </r>
    <r>
      <rPr>
        <b/>
        <sz val="9"/>
        <color rgb="FF000000"/>
        <rFont val="Verdana"/>
        <family val="2"/>
      </rPr>
      <t>9</t>
    </r>
    <r>
      <rPr>
        <sz val="9"/>
        <color rgb="FF000000"/>
        <rFont val="Verdana"/>
        <family val="2"/>
      </rPr>
      <t xml:space="preserve"> PVC panel-half glazed doors (as shows with drawings)(with auto closer)                                                                                                   5- steel stair case (as shows with drawings)                                                                  6- windows:</t>
    </r>
    <r>
      <rPr>
        <b/>
        <sz val="9"/>
        <color rgb="FF000000"/>
        <rFont val="Verdana"/>
        <family val="2"/>
      </rPr>
      <t>12</t>
    </r>
    <r>
      <rPr>
        <sz val="9"/>
        <color rgb="FF000000"/>
        <rFont val="Verdana"/>
        <family val="2"/>
      </rPr>
      <t xml:space="preserve"> PVC windows +2 ventilation windows with exhaust fan (as shows with drawings)                                                                                              7- Electrical fittings: Main distribution board with main fuse / 38 LED lights         (22WATT) / 26 sockets (13A) / switches                                                         8- Sanitary Fittings: WC 2nos, hose 2nos, wash basin 3nos, mirror 2nos, ceramic tile for toilets, floor trap for water etc. with 2% slop for surface water                                                                                                    9- footing: conc. footing 30X30X15cm for container frame base, 8 pcs (as shows with drawings)                                                                                                 Please refer to specification for full details                                                              </t>
    </r>
    <r>
      <rPr>
        <sz val="9"/>
        <color rgb="FFFF0000"/>
        <rFont val="Verdana"/>
        <family val="2"/>
      </rPr>
      <t xml:space="preserve">Rate include transportation and installation to final location.                       Contract </t>
    </r>
    <r>
      <rPr>
        <b/>
        <u/>
        <sz val="9"/>
        <color rgb="FFFF0000"/>
        <rFont val="Verdana"/>
        <family val="2"/>
      </rPr>
      <t>Must</t>
    </r>
    <r>
      <rPr>
        <sz val="9"/>
        <color rgb="FFFF0000"/>
        <rFont val="Verdana"/>
        <family val="2"/>
      </rPr>
      <t xml:space="preserve"> submit the product description/sample prior to manufacture.</t>
    </r>
  </si>
  <si>
    <r>
      <rPr>
        <b/>
        <sz val="9"/>
        <color rgb="FF000000"/>
        <rFont val="Verdana"/>
        <family val="2"/>
      </rPr>
      <t>MODULE 2:</t>
    </r>
    <r>
      <rPr>
        <sz val="9"/>
        <color rgb="FF000000"/>
        <rFont val="Verdana"/>
        <family val="2"/>
      </rPr>
      <t xml:space="preserve">                                                                                     Supply of prefabricated office container unit with meters </t>
    </r>
    <r>
      <rPr>
        <b/>
        <sz val="9"/>
        <color rgb="FF000000"/>
        <rFont val="Verdana"/>
        <family val="2"/>
      </rPr>
      <t xml:space="preserve">11.00 L, 6.50 W </t>
    </r>
    <r>
      <rPr>
        <sz val="9"/>
        <color rgb="FF000000"/>
        <rFont val="Verdana"/>
        <family val="2"/>
      </rPr>
      <t>and</t>
    </r>
    <r>
      <rPr>
        <b/>
        <sz val="9"/>
        <color rgb="FF000000"/>
        <rFont val="Verdana"/>
        <family val="2"/>
      </rPr>
      <t xml:space="preserve"> 2.60 H/each</t>
    </r>
    <r>
      <rPr>
        <sz val="9"/>
        <color rgb="FF000000"/>
        <rFont val="Verdana"/>
        <family val="2"/>
      </rPr>
      <t xml:space="preserve">  consist of two </t>
    </r>
    <r>
      <rPr>
        <b/>
        <sz val="9"/>
        <color rgb="FF000000"/>
        <rFont val="Verdana"/>
        <family val="2"/>
      </rPr>
      <t>(02)</t>
    </r>
    <r>
      <rPr>
        <sz val="9"/>
        <color rgb="FF000000"/>
        <rFont val="Verdana"/>
        <family val="2"/>
      </rPr>
      <t xml:space="preserve"> stories, six </t>
    </r>
    <r>
      <rPr>
        <b/>
        <sz val="9"/>
        <color rgb="FF000000"/>
        <rFont val="Verdana"/>
        <family val="2"/>
      </rPr>
      <t>(06)</t>
    </r>
    <r>
      <rPr>
        <sz val="9"/>
        <color rgb="FF000000"/>
        <rFont val="Verdana"/>
        <family val="2"/>
      </rPr>
      <t xml:space="preserve"> rooms and two </t>
    </r>
    <r>
      <rPr>
        <b/>
        <sz val="9"/>
        <color rgb="FF000000"/>
        <rFont val="Verdana"/>
        <family val="2"/>
      </rPr>
      <t>(02)</t>
    </r>
    <r>
      <rPr>
        <sz val="9"/>
        <color rgb="FF000000"/>
        <rFont val="Verdana"/>
        <family val="2"/>
      </rPr>
      <t xml:space="preserve"> common toilets (1.50x1.90 m), with partitions in between (as shows with drawings) Materials of:                                                                                                        1- Roof:40mm shaped sandwich panel (Polystyrene insulation panels)                                                               2- Walls:40mm shaped sandwich panel (Polystyrene insulation panels)                                                                   3- Floor: 17mm waterproof plywood covered with 1.5mm vinyl sheet flooring (no joints/one peace cut)                                                                                                         4- Door: </t>
    </r>
    <r>
      <rPr>
        <b/>
        <sz val="9"/>
        <color rgb="FF000000"/>
        <rFont val="Verdana"/>
        <family val="2"/>
      </rPr>
      <t>9</t>
    </r>
    <r>
      <rPr>
        <sz val="9"/>
        <color rgb="FF000000"/>
        <rFont val="Verdana"/>
        <family val="2"/>
      </rPr>
      <t xml:space="preserve"> PVC panel-half glazed doors (as shows with drawings)(with auto closer)                                                                                                   5- steel stair case (as shows with drawings)                                                                  6- windows:</t>
    </r>
    <r>
      <rPr>
        <b/>
        <sz val="9"/>
        <color rgb="FF000000"/>
        <rFont val="Verdana"/>
        <family val="2"/>
      </rPr>
      <t>12</t>
    </r>
    <r>
      <rPr>
        <sz val="9"/>
        <color rgb="FF000000"/>
        <rFont val="Verdana"/>
        <family val="2"/>
      </rPr>
      <t xml:space="preserve"> PVC windows +2 ventilation windows with exhaust fan (as shows with drawings)                                                                                              7- Electrical fittings: Main distribution board with main fuse / 32 LED lights         (22WATT) / 26 sockets (13A) / switches                                                         8- Sanitary Fittings: WC 2nos, hose 2nos, wash basin 3nos, mirror 2nos, ceramic tiles for toilets, floor trap for water etc. with 2% slop for surface water                                                                                                    9- footing: conc. footing 30X30X15cm for container frame base, 8 pcs (as shows with drawings)                                                                                                 Please refer to specification for full details                                                              </t>
    </r>
    <r>
      <rPr>
        <sz val="9"/>
        <color rgb="FFFF0000"/>
        <rFont val="Verdana"/>
        <family val="2"/>
      </rPr>
      <t xml:space="preserve">Rate include transportation and installation to final location.                       Contract </t>
    </r>
    <r>
      <rPr>
        <b/>
        <u/>
        <sz val="9"/>
        <color rgb="FFFF0000"/>
        <rFont val="Verdana"/>
        <family val="2"/>
      </rPr>
      <t>Must</t>
    </r>
    <r>
      <rPr>
        <sz val="9"/>
        <color rgb="FFFF0000"/>
        <rFont val="Verdana"/>
        <family val="2"/>
      </rPr>
      <t xml:space="preserve"> submit the product description/sample prior to manufacture.</t>
    </r>
  </si>
  <si>
    <r>
      <t xml:space="preserve">Supply and fix floor interlocks tiles </t>
    </r>
    <r>
      <rPr>
        <b/>
        <sz val="9"/>
        <color rgb="FF000000"/>
        <rFont val="Verdana"/>
        <family val="2"/>
      </rPr>
      <t>8</t>
    </r>
    <r>
      <rPr>
        <sz val="9"/>
        <color rgb="FF000000"/>
        <rFont val="Verdana"/>
        <family val="2"/>
      </rPr>
      <t xml:space="preserve"> cm thick size, ordinary cement color, with C/S mortar 1:8.                                                                       </t>
    </r>
    <r>
      <rPr>
        <u/>
        <sz val="9"/>
        <rFont val="Verdana"/>
        <family val="2"/>
      </rPr>
      <t>contract should submit the product description/sample prior to purchase, rate include all related materials and floor works</t>
    </r>
  </si>
  <si>
    <t>Supply and install high quality WC seat, with water hose complete job, rate includes all water connections</t>
  </si>
  <si>
    <t>Suppl and fix wall mirror in toilets of approved type</t>
  </si>
  <si>
    <t>Miscellaneous (0.5%)</t>
  </si>
  <si>
    <t>7. 1</t>
  </si>
  <si>
    <t>7. 2</t>
  </si>
  <si>
    <t>7. 3</t>
  </si>
  <si>
    <t>7. 4</t>
  </si>
  <si>
    <t>8. 5</t>
  </si>
  <si>
    <r>
      <t xml:space="preserve">Supply materials and fabricate vehicles parking shed </t>
    </r>
    <r>
      <rPr>
        <b/>
        <sz val="9"/>
        <color theme="1"/>
        <rFont val="Verdana"/>
        <family val="2"/>
      </rPr>
      <t>6.50X5.00</t>
    </r>
    <r>
      <rPr>
        <sz val="9"/>
        <color theme="1"/>
        <rFont val="Verdana"/>
        <family val="2"/>
      </rPr>
      <t xml:space="preserve"> Meter, frame rectangular pipes 5x10cm,4x8cm for grids, 3" GI pipe for poles (3 meter H) frame, roof of </t>
    </r>
    <r>
      <rPr>
        <b/>
        <sz val="9"/>
        <color theme="1"/>
        <rFont val="Verdana"/>
        <family val="2"/>
      </rPr>
      <t>polytherine cover on top</t>
    </r>
    <r>
      <rPr>
        <sz val="9"/>
        <color theme="1"/>
        <rFont val="Verdana"/>
        <family val="2"/>
      </rPr>
      <t>, complete job with anti rust paint and final paint</t>
    </r>
  </si>
  <si>
    <r>
      <t xml:space="preserve">Supply and fix razor/barbed wire, </t>
    </r>
    <r>
      <rPr>
        <b/>
        <sz val="9"/>
        <color rgb="FF000000"/>
        <rFont val="Verdana"/>
        <family val="2"/>
      </rPr>
      <t>1.0</t>
    </r>
    <r>
      <rPr>
        <sz val="9"/>
        <color indexed="8"/>
        <rFont val="Verdana"/>
        <family val="2"/>
      </rPr>
      <t xml:space="preserve"> Meter height, Concertina Barbed Wire type </t>
    </r>
    <r>
      <rPr>
        <b/>
        <sz val="9"/>
        <color rgb="FF000000"/>
        <rFont val="Verdana"/>
        <family val="2"/>
      </rPr>
      <t>50 c</t>
    </r>
    <r>
      <rPr>
        <sz val="9"/>
        <color indexed="8"/>
        <rFont val="Verdana"/>
        <family val="2"/>
      </rPr>
      <t>m diameter on top of the perimeter wall, rate includes steel supporters @ 50cm, complete job with anti rust and paint.</t>
    </r>
  </si>
  <si>
    <r>
      <t>Supply materials and lay blocks foundation width</t>
    </r>
    <r>
      <rPr>
        <sz val="10"/>
        <color rgb="FF000000"/>
        <rFont val="Arial"/>
        <family val="2"/>
      </rPr>
      <t xml:space="preserve"> 30</t>
    </r>
    <r>
      <rPr>
        <sz val="11"/>
        <color rgb="FF000000"/>
        <rFont val="Corbel"/>
        <family val="2"/>
      </rPr>
      <t>cm with C/S mortar (1:8)</t>
    </r>
  </si>
  <si>
    <t>Supply materials and build ablution with 3 seats and water taps,build with bricks and covered with tiles complete job, rate includes all water connections</t>
  </si>
  <si>
    <r>
      <t xml:space="preserve">Supply and installation of new Main distribution board with main switch, 3 phase of approved type, with complete set protect fuses and connection to main power lines, rate include underground protected cables to parking plot/containers with all related materials, works (30 meters approximately)                                                                                              </t>
    </r>
    <r>
      <rPr>
        <u/>
        <sz val="10"/>
        <color rgb="FFFF0000"/>
        <rFont val="Verdana"/>
        <family val="2"/>
      </rPr>
      <t xml:space="preserve">Contract </t>
    </r>
    <r>
      <rPr>
        <u/>
        <sz val="10"/>
        <color rgb="FFFF0000"/>
        <rFont val="Corbel"/>
        <family val="2"/>
        <scheme val="minor"/>
      </rPr>
      <t>Must submit the product description/sample prior to purchase</t>
    </r>
  </si>
  <si>
    <t>Supply materials and wire new structures with internal pipes for electrical fittings, power points 13A, ceiling/wall lights, ceiling fans wires and light switches using 2.5mm,4MM for ACs wires of approved quality, rate include cost of wires, ducts, power points, switches, labor and connections to main distribution board</t>
  </si>
  <si>
    <r>
      <t xml:space="preserve">Supply materials and fabricate steel sliding door size </t>
    </r>
    <r>
      <rPr>
        <b/>
        <sz val="9"/>
        <color rgb="FF000000"/>
        <rFont val="Verdana"/>
        <family val="2"/>
      </rPr>
      <t>1.30X2.25</t>
    </r>
    <r>
      <rPr>
        <sz val="9"/>
        <color rgb="FF000000"/>
        <rFont val="Verdana"/>
        <family val="2"/>
      </rPr>
      <t xml:space="preserve"> Meter, locally made, using heavy steel for door and frame, covered with </t>
    </r>
    <r>
      <rPr>
        <b/>
        <sz val="9"/>
        <color rgb="FF000000"/>
        <rFont val="Verdana"/>
        <family val="2"/>
      </rPr>
      <t xml:space="preserve">2 </t>
    </r>
    <r>
      <rPr>
        <sz val="9"/>
        <color rgb="FF000000"/>
        <rFont val="Verdana"/>
        <family val="2"/>
      </rPr>
      <t xml:space="preserve">mm heavy sheet two sides, price includes wall opening, fixing, sliding rail, wheels, locking system, peep hole, anti-rust paint and final paint,, etc. </t>
    </r>
  </si>
  <si>
    <t>Supply and installation of 2000 liters (HDPE) water tank on 4 meter steel tower, complete job with tower base and all water connections to/from line.</t>
  </si>
  <si>
    <r>
      <t>4.	Work should be completed within period of</t>
    </r>
    <r>
      <rPr>
        <sz val="9"/>
        <color theme="1"/>
        <rFont val="Verdana"/>
        <family val="2"/>
      </rPr>
      <t>(</t>
    </r>
    <r>
      <rPr>
        <b/>
        <sz val="9"/>
        <color theme="1"/>
        <rFont val="Verdana"/>
        <family val="2"/>
      </rPr>
      <t>45</t>
    </r>
    <r>
      <rPr>
        <sz val="9"/>
        <color theme="1"/>
        <rFont val="Verdana"/>
        <family val="2"/>
      </rPr>
      <t>)</t>
    </r>
    <r>
      <rPr>
        <sz val="11"/>
        <color theme="1"/>
        <rFont val="Corbel"/>
        <family val="2"/>
        <scheme val="minor"/>
      </rPr>
      <t xml:space="preserve"> days, Forty-Five calendar days.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</si>
</sst>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mmmm\-yyyy"/>
    <numFmt numFmtId="165" formatCode="_-[$$-409]* #,##0.00_ ;_-[$$-409]* \-#,##0.00\ ;_-[$$-409]* &quot;-&quot;??_ ;_-@_ "/>
    <numFmt numFmtId="166" formatCode="0.0"/>
  </numFmts>
  <fonts count="63">
    <font>
      <sz val="11"/>
      <color theme="1"/>
      <name val="Corbel"/>
      <family val="2"/>
      <scheme val="minor"/>
    </font>
    <font>
      <sz val="11"/>
      <color theme="1"/>
      <name val="Corbel"/>
      <family val="2"/>
      <scheme val="minor"/>
    </font>
    <font>
      <b/>
      <sz val="11"/>
      <color theme="1"/>
      <name val="Corbel"/>
      <family val="2"/>
      <scheme val="minor"/>
    </font>
    <font>
      <sz val="10"/>
      <color rgb="FF000000"/>
      <name val="Corbel"/>
      <family val="2"/>
      <scheme val="minor"/>
    </font>
    <font>
      <b/>
      <sz val="10"/>
      <color theme="1"/>
      <name val="Corbel"/>
      <family val="2"/>
      <scheme val="minor"/>
    </font>
    <font>
      <sz val="10"/>
      <color theme="1"/>
      <name val="Tahoma"/>
      <family val="2"/>
    </font>
    <font>
      <sz val="10"/>
      <color theme="1"/>
      <name val="Corbel"/>
      <family val="2"/>
      <scheme val="minor"/>
    </font>
    <font>
      <b/>
      <sz val="10"/>
      <color indexed="8"/>
      <name val="Corbel"/>
      <family val="2"/>
      <scheme val="minor"/>
    </font>
    <font>
      <b/>
      <sz val="10"/>
      <name val="Corbel"/>
      <family val="2"/>
      <scheme val="minor"/>
    </font>
    <font>
      <b/>
      <sz val="10"/>
      <color rgb="FF000000"/>
      <name val="Corbel"/>
      <family val="2"/>
      <scheme val="minor"/>
    </font>
    <font>
      <b/>
      <sz val="9"/>
      <color theme="1"/>
      <name val="Verdana"/>
      <family val="2"/>
    </font>
    <font>
      <b/>
      <sz val="9"/>
      <color indexed="8"/>
      <name val="Verdana"/>
      <family val="2"/>
    </font>
    <font>
      <b/>
      <sz val="9"/>
      <name val="Verdana"/>
      <family val="2"/>
    </font>
    <font>
      <b/>
      <sz val="9"/>
      <color rgb="FF000000"/>
      <name val="Verdana"/>
      <family val="2"/>
    </font>
    <font>
      <sz val="9"/>
      <name val="Verdana"/>
      <family val="2"/>
    </font>
    <font>
      <b/>
      <sz val="9"/>
      <color theme="3"/>
      <name val="Verdana"/>
      <family val="2"/>
    </font>
    <font>
      <b/>
      <sz val="11"/>
      <color theme="4" tint="-0.249977111117893"/>
      <name val="Corbel"/>
      <family val="2"/>
      <scheme val="minor"/>
    </font>
    <font>
      <b/>
      <u/>
      <sz val="11"/>
      <color theme="4" tint="-0.249977111117893"/>
      <name val="Corbel"/>
      <family val="2"/>
      <scheme val="minor"/>
    </font>
    <font>
      <b/>
      <sz val="11"/>
      <name val="Corbel"/>
      <family val="2"/>
      <scheme val="minor"/>
    </font>
    <font>
      <sz val="8"/>
      <name val="Corbel"/>
      <family val="2"/>
      <scheme val="minor"/>
    </font>
    <font>
      <b/>
      <sz val="10"/>
      <color rgb="FF000000"/>
      <name val="Corbel"/>
      <family val="2"/>
    </font>
    <font>
      <b/>
      <u/>
      <sz val="9"/>
      <color theme="1"/>
      <name val="Verdana"/>
      <family val="2"/>
    </font>
    <font>
      <b/>
      <u/>
      <sz val="12"/>
      <color theme="1"/>
      <name val="Century Gothic"/>
      <family val="2"/>
    </font>
    <font>
      <sz val="9"/>
      <color theme="1"/>
      <name val="Verdana"/>
      <family val="2"/>
    </font>
    <font>
      <b/>
      <u/>
      <sz val="11"/>
      <color theme="1"/>
      <name val="Corbel"/>
      <family val="2"/>
      <scheme val="minor"/>
    </font>
    <font>
      <sz val="9"/>
      <color indexed="8"/>
      <name val="Verdana"/>
      <family val="2"/>
    </font>
    <font>
      <b/>
      <sz val="11"/>
      <color theme="1"/>
      <name val="Calibri"/>
      <family val="2"/>
    </font>
    <font>
      <sz val="9"/>
      <color rgb="FF000000"/>
      <name val="Verdana"/>
      <family val="2"/>
    </font>
    <font>
      <b/>
      <sz val="8"/>
      <color theme="1"/>
      <name val="VerNDA"/>
    </font>
    <font>
      <b/>
      <sz val="10"/>
      <color theme="1"/>
      <name val="VerNDA"/>
    </font>
    <font>
      <b/>
      <u/>
      <sz val="9"/>
      <color theme="1"/>
      <name val="VerNDA"/>
    </font>
    <font>
      <sz val="9"/>
      <color theme="1"/>
      <name val="VerNDA"/>
    </font>
    <font>
      <b/>
      <sz val="10"/>
      <color theme="1"/>
      <name val="Calibri"/>
      <family val="2"/>
    </font>
    <font>
      <sz val="11"/>
      <color theme="1"/>
      <name val="Calibri"/>
      <family val="2"/>
    </font>
    <font>
      <sz val="8"/>
      <color rgb="FF000000"/>
      <name val="Verdana"/>
      <family val="2"/>
    </font>
    <font>
      <sz val="8"/>
      <color indexed="8"/>
      <name val="Verdana"/>
      <family val="2"/>
    </font>
    <font>
      <b/>
      <sz val="10"/>
      <color rgb="FF000000"/>
      <name val="Calibri"/>
      <family val="2"/>
    </font>
    <font>
      <sz val="8"/>
      <color theme="1"/>
      <name val="Verdana"/>
      <family val="2"/>
    </font>
    <font>
      <sz val="11"/>
      <color rgb="FF000000"/>
      <name val="Corbel"/>
      <family val="2"/>
    </font>
    <font>
      <b/>
      <sz val="9"/>
      <color rgb="FF000000"/>
      <name val="Calibri"/>
      <family val="2"/>
    </font>
    <font>
      <u/>
      <sz val="9"/>
      <color rgb="FF000000"/>
      <name val="Verdana"/>
      <family val="2"/>
    </font>
    <font>
      <b/>
      <sz val="11"/>
      <color theme="0"/>
      <name val="Corbel"/>
      <family val="2"/>
      <scheme val="minor"/>
    </font>
    <font>
      <b/>
      <sz val="10"/>
      <color theme="0"/>
      <name val="Corbel"/>
      <family val="2"/>
      <scheme val="minor"/>
    </font>
    <font>
      <b/>
      <sz val="12"/>
      <color theme="4" tint="-0.249977111117893"/>
      <name val="Verdana"/>
      <family val="2"/>
    </font>
    <font>
      <b/>
      <sz val="9"/>
      <color rgb="FFFF0000"/>
      <name val="Verdana"/>
      <family val="2"/>
    </font>
    <font>
      <b/>
      <u/>
      <sz val="9"/>
      <color rgb="FFFF0000"/>
      <name val="Verdana"/>
      <family val="2"/>
    </font>
    <font>
      <sz val="9"/>
      <color rgb="FFFF0000"/>
      <name val="Verdana"/>
      <family val="2"/>
    </font>
    <font>
      <u/>
      <sz val="11"/>
      <color rgb="FFFF0000"/>
      <name val="Corbel"/>
      <family val="2"/>
      <scheme val="minor"/>
    </font>
    <font>
      <b/>
      <u/>
      <sz val="11"/>
      <color rgb="FFFF0000"/>
      <name val="Corbel"/>
      <family val="2"/>
      <scheme val="minor"/>
    </font>
    <font>
      <b/>
      <sz val="9"/>
      <color theme="1"/>
      <name val="Calibri"/>
      <family val="2"/>
    </font>
    <font>
      <b/>
      <u/>
      <sz val="10"/>
      <color theme="1"/>
      <name val="Corbel"/>
      <family val="2"/>
      <scheme val="minor"/>
    </font>
    <font>
      <sz val="10"/>
      <color indexed="8"/>
      <name val="Century Gothic"/>
      <family val="2"/>
    </font>
    <font>
      <sz val="10"/>
      <color indexed="8"/>
      <name val="Corbel"/>
      <family val="2"/>
    </font>
    <font>
      <sz val="10"/>
      <color indexed="8"/>
      <name val="Corbel"/>
      <family val="2"/>
      <scheme val="minor"/>
    </font>
    <font>
      <b/>
      <sz val="10"/>
      <color theme="1"/>
      <name val="Arial"/>
      <family val="2"/>
    </font>
    <font>
      <u/>
      <sz val="9"/>
      <color rgb="FFFF0000"/>
      <name val="Verdana"/>
      <family val="2"/>
    </font>
    <font>
      <b/>
      <sz val="10"/>
      <color theme="4" tint="-0.249977111117893"/>
      <name val="Verdana"/>
      <family val="2"/>
    </font>
    <font>
      <sz val="9"/>
      <color theme="1"/>
      <name val="Calibri"/>
      <family val="2"/>
    </font>
    <font>
      <sz val="9"/>
      <color rgb="FF000000"/>
      <name val="Calibri"/>
      <family val="2"/>
    </font>
    <font>
      <u/>
      <sz val="9"/>
      <name val="Verdana"/>
      <family val="2"/>
    </font>
    <font>
      <u/>
      <sz val="10"/>
      <color rgb="FFFF0000"/>
      <name val="Corbel"/>
      <family val="2"/>
      <scheme val="minor"/>
    </font>
    <font>
      <sz val="10"/>
      <color rgb="FF000000"/>
      <name val="Arial"/>
      <family val="2"/>
    </font>
    <font>
      <u/>
      <sz val="10"/>
      <color rgb="FFFF0000"/>
      <name val="Verdana"/>
      <family val="2"/>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s>
  <borders count="27">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s>
  <cellStyleXfs count="5">
    <xf numFmtId="0" fontId="0" fillId="0" borderId="0"/>
    <xf numFmtId="0" fontId="1" fillId="0" borderId="0" applyAlignment="0"/>
    <xf numFmtId="0" fontId="1" fillId="0" borderId="0" applyAlignment="0"/>
    <xf numFmtId="43" fontId="1" fillId="0" borderId="0" applyFont="0" applyFill="0" applyBorder="0" applyAlignment="0" applyProtection="0"/>
    <xf numFmtId="9" fontId="1" fillId="0" borderId="0" applyFont="0" applyFill="0" applyBorder="0" applyAlignment="0" applyProtection="0"/>
  </cellStyleXfs>
  <cellXfs count="149">
    <xf numFmtId="0" fontId="0" fillId="0" borderId="0" xfId="0"/>
    <xf numFmtId="0" fontId="0" fillId="0" borderId="0" xfId="0" applyBorder="1"/>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left" vertical="center" wrapText="1"/>
    </xf>
    <xf numFmtId="0" fontId="10" fillId="0" borderId="0" xfId="0" applyFont="1" applyAlignment="1">
      <alignment horizontal="center" vertical="center" wrapText="1"/>
    </xf>
    <xf numFmtId="0" fontId="10" fillId="0" borderId="0" xfId="0" applyFont="1" applyBorder="1" applyAlignment="1">
      <alignment horizontal="center" vertical="center" wrapText="1"/>
    </xf>
    <xf numFmtId="0" fontId="10" fillId="0" borderId="2" xfId="0" applyFont="1" applyBorder="1" applyAlignment="1">
      <alignment horizontal="center" vertical="center" wrapText="1"/>
    </xf>
    <xf numFmtId="1" fontId="11" fillId="0" borderId="2" xfId="2" applyNumberFormat="1" applyFont="1" applyFill="1" applyBorder="1" applyAlignment="1">
      <alignment horizontal="center" vertical="center" wrapText="1"/>
    </xf>
    <xf numFmtId="0" fontId="13" fillId="0" borderId="2" xfId="0" applyFont="1" applyBorder="1" applyAlignment="1">
      <alignment horizontal="center" vertical="center" wrapText="1"/>
    </xf>
    <xf numFmtId="1" fontId="12" fillId="0" borderId="2" xfId="2" applyNumberFormat="1" applyFont="1" applyBorder="1" applyAlignment="1">
      <alignment horizontal="center" vertical="center" wrapText="1"/>
    </xf>
    <xf numFmtId="0" fontId="12" fillId="0" borderId="2" xfId="3" applyNumberFormat="1" applyFont="1" applyFill="1" applyBorder="1" applyAlignment="1">
      <alignment horizontal="center" vertical="center" wrapText="1"/>
    </xf>
    <xf numFmtId="0" fontId="6" fillId="0" borderId="0" xfId="0" applyFont="1" applyAlignment="1">
      <alignment horizontal="left" vertical="center" wrapText="1"/>
    </xf>
    <xf numFmtId="0" fontId="15" fillId="0" borderId="0" xfId="0" applyFont="1" applyAlignment="1">
      <alignment horizontal="center" vertical="center" wrapText="1"/>
    </xf>
    <xf numFmtId="164" fontId="2" fillId="0" borderId="0" xfId="0" applyNumberFormat="1" applyFont="1" applyAlignment="1">
      <alignment vertical="center" wrapText="1"/>
    </xf>
    <xf numFmtId="3" fontId="11" fillId="0" borderId="9" xfId="2" applyNumberFormat="1" applyFont="1" applyBorder="1" applyAlignment="1">
      <alignment horizontal="center" vertical="center" wrapText="1"/>
    </xf>
    <xf numFmtId="0" fontId="6" fillId="0" borderId="8" xfId="0" applyFont="1" applyBorder="1" applyAlignment="1">
      <alignment horizontal="center" vertical="center"/>
    </xf>
    <xf numFmtId="0" fontId="10" fillId="0" borderId="9" xfId="0" applyFont="1" applyBorder="1" applyAlignment="1">
      <alignment horizontal="center" vertical="center" wrapText="1"/>
    </xf>
    <xf numFmtId="0" fontId="13" fillId="0" borderId="11" xfId="0" applyFont="1" applyBorder="1" applyAlignment="1">
      <alignment horizontal="center" vertical="center" wrapText="1"/>
    </xf>
    <xf numFmtId="0" fontId="6" fillId="0" borderId="8" xfId="0" applyFont="1" applyFill="1" applyBorder="1" applyAlignment="1">
      <alignment horizontal="center" vertical="center" readingOrder="1"/>
    </xf>
    <xf numFmtId="3" fontId="13" fillId="0" borderId="9" xfId="2" applyNumberFormat="1" applyFont="1" applyBorder="1" applyAlignment="1">
      <alignment horizontal="center" vertical="center" wrapText="1"/>
    </xf>
    <xf numFmtId="0" fontId="13" fillId="0" borderId="9" xfId="0" applyFont="1" applyBorder="1" applyAlignment="1">
      <alignment horizontal="center" vertical="center" wrapText="1"/>
    </xf>
    <xf numFmtId="0" fontId="10" fillId="0" borderId="11" xfId="0" applyFont="1" applyBorder="1" applyAlignment="1">
      <alignment horizontal="center" vertical="center" wrapText="1"/>
    </xf>
    <xf numFmtId="3" fontId="11" fillId="0" borderId="18" xfId="2" applyNumberFormat="1" applyFont="1" applyBorder="1" applyAlignment="1">
      <alignment horizontal="center" vertical="center" wrapText="1"/>
    </xf>
    <xf numFmtId="3" fontId="11" fillId="0" borderId="10" xfId="2" applyNumberFormat="1" applyFont="1" applyBorder="1" applyAlignment="1">
      <alignment horizontal="center" vertical="center" wrapText="1"/>
    </xf>
    <xf numFmtId="1" fontId="12" fillId="0" borderId="10" xfId="2" applyNumberFormat="1" applyFont="1" applyBorder="1" applyAlignment="1">
      <alignment horizontal="center" vertical="center" wrapText="1"/>
    </xf>
    <xf numFmtId="3" fontId="11" fillId="0" borderId="23" xfId="2" applyNumberFormat="1" applyFont="1" applyBorder="1" applyAlignment="1">
      <alignment horizontal="center" vertical="center" wrapText="1"/>
    </xf>
    <xf numFmtId="0" fontId="10" fillId="0" borderId="5" xfId="0" applyFont="1" applyBorder="1" applyAlignment="1">
      <alignment horizontal="center" vertical="center" wrapText="1"/>
    </xf>
    <xf numFmtId="0" fontId="21" fillId="0" borderId="0" xfId="0" applyFont="1" applyAlignment="1">
      <alignment horizontal="center" vertical="center"/>
    </xf>
    <xf numFmtId="0" fontId="23" fillId="0" borderId="0" xfId="0" applyFont="1" applyAlignment="1">
      <alignment horizontal="center" vertical="center"/>
    </xf>
    <xf numFmtId="0" fontId="2" fillId="0" borderId="0" xfId="0" applyFont="1" applyAlignment="1">
      <alignment vertical="center"/>
    </xf>
    <xf numFmtId="0" fontId="25" fillId="0" borderId="2" xfId="2" applyFont="1" applyBorder="1" applyAlignment="1">
      <alignment horizontal="left" vertical="center" wrapText="1" readingOrder="1"/>
    </xf>
    <xf numFmtId="0" fontId="23" fillId="0" borderId="2" xfId="0" applyFont="1" applyBorder="1" applyAlignment="1">
      <alignment horizontal="left" vertical="center" wrapText="1"/>
    </xf>
    <xf numFmtId="0" fontId="2" fillId="0" borderId="2" xfId="0" applyFont="1" applyBorder="1" applyAlignment="1">
      <alignment horizontal="center" vertical="center" wrapText="1"/>
    </xf>
    <xf numFmtId="0" fontId="0" fillId="0" borderId="0" xfId="0" applyAlignment="1">
      <alignment wrapText="1"/>
    </xf>
    <xf numFmtId="0" fontId="23" fillId="2" borderId="0" xfId="0" applyFont="1" applyFill="1" applyAlignment="1">
      <alignment horizontal="center" vertical="center"/>
    </xf>
    <xf numFmtId="0" fontId="9" fillId="0" borderId="15" xfId="0" applyFont="1" applyBorder="1" applyAlignment="1">
      <alignment vertical="center" wrapText="1"/>
    </xf>
    <xf numFmtId="0" fontId="13" fillId="0" borderId="18" xfId="0" applyFont="1" applyBorder="1" applyAlignment="1">
      <alignment horizontal="center" vertical="center" wrapText="1"/>
    </xf>
    <xf numFmtId="1" fontId="7" fillId="0" borderId="2" xfId="2" applyNumberFormat="1" applyFont="1" applyBorder="1" applyAlignment="1">
      <alignment horizontal="center" vertical="center" wrapText="1"/>
    </xf>
    <xf numFmtId="165" fontId="10" fillId="2" borderId="21" xfId="0" applyNumberFormat="1" applyFont="1" applyFill="1" applyBorder="1" applyAlignment="1">
      <alignment horizontal="left" vertical="center" wrapText="1"/>
    </xf>
    <xf numFmtId="0" fontId="28" fillId="0" borderId="0" xfId="0" applyFont="1" applyAlignment="1">
      <alignment horizontal="left" vertical="center"/>
    </xf>
    <xf numFmtId="0" fontId="30" fillId="0" borderId="0" xfId="0" applyFont="1" applyAlignment="1">
      <alignment horizontal="left" vertical="center"/>
    </xf>
    <xf numFmtId="0" fontId="31" fillId="0" borderId="0" xfId="0" applyFont="1" applyAlignment="1">
      <alignment horizontal="left" vertical="center"/>
    </xf>
    <xf numFmtId="0" fontId="27" fillId="0" borderId="2" xfId="0" applyFont="1" applyBorder="1" applyAlignment="1">
      <alignment horizontal="left" vertical="center" wrapText="1"/>
    </xf>
    <xf numFmtId="0" fontId="34" fillId="0" borderId="17" xfId="0" applyFont="1" applyBorder="1" applyAlignment="1">
      <alignment horizontal="center" vertical="center"/>
    </xf>
    <xf numFmtId="1" fontId="11" fillId="0" borderId="2" xfId="2" applyNumberFormat="1" applyFont="1" applyBorder="1" applyAlignment="1">
      <alignment horizontal="center" vertical="center" wrapText="1"/>
    </xf>
    <xf numFmtId="3" fontId="13" fillId="0" borderId="2" xfId="2" applyNumberFormat="1" applyFont="1" applyBorder="1" applyAlignment="1">
      <alignment horizontal="center" vertical="center" wrapText="1"/>
    </xf>
    <xf numFmtId="0" fontId="35" fillId="0" borderId="8" xfId="2" applyFont="1" applyBorder="1" applyAlignment="1">
      <alignment horizontal="center" vertical="center" wrapText="1" readingOrder="1"/>
    </xf>
    <xf numFmtId="3" fontId="7" fillId="0" borderId="2" xfId="2" applyNumberFormat="1" applyFont="1" applyBorder="1" applyAlignment="1">
      <alignment horizontal="center" vertical="center" wrapText="1"/>
    </xf>
    <xf numFmtId="1" fontId="13" fillId="0" borderId="2" xfId="2" applyNumberFormat="1" applyFont="1" applyBorder="1" applyAlignment="1">
      <alignment horizontal="center" vertical="center" wrapText="1"/>
    </xf>
    <xf numFmtId="0" fontId="13" fillId="0" borderId="2" xfId="3" applyNumberFormat="1" applyFont="1" applyFill="1" applyBorder="1" applyAlignment="1">
      <alignment horizontal="center" vertical="center" wrapText="1"/>
    </xf>
    <xf numFmtId="0" fontId="13" fillId="0" borderId="10" xfId="3" applyNumberFormat="1" applyFont="1" applyFill="1" applyBorder="1" applyAlignment="1">
      <alignment horizontal="center" vertical="center" wrapText="1"/>
    </xf>
    <xf numFmtId="0" fontId="14" fillId="0" borderId="2" xfId="1" applyFont="1" applyBorder="1" applyAlignment="1">
      <alignment horizontal="left" vertical="center" wrapText="1" readingOrder="1"/>
    </xf>
    <xf numFmtId="1" fontId="13" fillId="0" borderId="2" xfId="1" applyNumberFormat="1" applyFont="1" applyBorder="1" applyAlignment="1">
      <alignment horizontal="center" vertical="center" wrapText="1"/>
    </xf>
    <xf numFmtId="0" fontId="37" fillId="0" borderId="8" xfId="0" applyFont="1" applyBorder="1" applyAlignment="1">
      <alignment horizontal="center" vertical="center"/>
    </xf>
    <xf numFmtId="0" fontId="12" fillId="0" borderId="11" xfId="1" applyFont="1" applyBorder="1" applyAlignment="1">
      <alignment horizontal="center" vertical="center" wrapText="1" readingOrder="1"/>
    </xf>
    <xf numFmtId="0" fontId="10" fillId="2" borderId="2" xfId="0" applyFont="1" applyFill="1" applyBorder="1" applyAlignment="1">
      <alignment horizontal="center" vertical="center" wrapText="1"/>
    </xf>
    <xf numFmtId="0" fontId="38"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38" fillId="0" borderId="2" xfId="0" applyFont="1" applyBorder="1" applyAlignment="1">
      <alignment horizontal="left" vertical="center" wrapText="1"/>
    </xf>
    <xf numFmtId="166" fontId="38" fillId="0" borderId="2" xfId="0" applyNumberFormat="1" applyFont="1" applyBorder="1" applyAlignment="1">
      <alignment horizontal="left" vertical="center" wrapText="1"/>
    </xf>
    <xf numFmtId="166" fontId="13" fillId="0" borderId="2" xfId="0" applyNumberFormat="1" applyFont="1" applyBorder="1" applyAlignment="1">
      <alignment horizontal="center" vertical="center" wrapText="1"/>
    </xf>
    <xf numFmtId="1" fontId="12" fillId="0" borderId="9" xfId="2" applyNumberFormat="1" applyFont="1" applyBorder="1" applyAlignment="1">
      <alignment horizontal="center" vertical="center" wrapText="1"/>
    </xf>
    <xf numFmtId="0" fontId="13" fillId="0" borderId="23" xfId="0" applyFont="1" applyBorder="1" applyAlignment="1">
      <alignment horizontal="center" vertical="center" wrapText="1"/>
    </xf>
    <xf numFmtId="9" fontId="10" fillId="0" borderId="0" xfId="4" applyFont="1" applyBorder="1" applyAlignment="1">
      <alignment horizontal="center" vertical="center" wrapText="1"/>
    </xf>
    <xf numFmtId="0" fontId="27" fillId="0" borderId="2" xfId="2" applyFont="1" applyBorder="1" applyAlignment="1">
      <alignment horizontal="left" vertical="center" wrapText="1" readingOrder="1"/>
    </xf>
    <xf numFmtId="0" fontId="41" fillId="3" borderId="12" xfId="0" applyFont="1" applyFill="1" applyBorder="1" applyAlignment="1">
      <alignment horizontal="center" vertical="center"/>
    </xf>
    <xf numFmtId="0" fontId="41" fillId="3" borderId="13" xfId="0" applyFont="1" applyFill="1" applyBorder="1" applyAlignment="1">
      <alignment horizontal="center" vertical="center" wrapText="1"/>
    </xf>
    <xf numFmtId="0" fontId="42" fillId="3" borderId="13" xfId="0" applyFont="1" applyFill="1" applyBorder="1" applyAlignment="1">
      <alignment horizontal="center" vertical="center" wrapText="1"/>
    </xf>
    <xf numFmtId="0" fontId="42" fillId="3" borderId="14" xfId="0" applyFont="1" applyFill="1" applyBorder="1" applyAlignment="1">
      <alignment horizontal="center" vertical="center" wrapText="1"/>
    </xf>
    <xf numFmtId="0" fontId="4" fillId="4" borderId="8"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4" fillId="4" borderId="15" xfId="0" applyFont="1" applyFill="1" applyBorder="1" applyAlignment="1">
      <alignment vertical="center" wrapText="1"/>
    </xf>
    <xf numFmtId="0" fontId="8" fillId="4" borderId="7" xfId="1" applyFont="1" applyFill="1" applyBorder="1" applyAlignment="1">
      <alignment horizontal="left" vertical="center" wrapText="1" readingOrder="1"/>
    </xf>
    <xf numFmtId="0" fontId="8" fillId="4" borderId="15" xfId="1" applyFont="1" applyFill="1" applyBorder="1" applyAlignment="1">
      <alignment horizontal="left" vertical="center" wrapText="1" readingOrder="1"/>
    </xf>
    <xf numFmtId="0" fontId="2" fillId="4" borderId="8" xfId="0" applyFont="1" applyFill="1" applyBorder="1" applyAlignment="1">
      <alignment horizontal="center" vertical="center"/>
    </xf>
    <xf numFmtId="0" fontId="7" fillId="4" borderId="6" xfId="2" applyFont="1" applyFill="1" applyBorder="1" applyAlignment="1">
      <alignment vertical="center" wrapText="1" readingOrder="1"/>
    </xf>
    <xf numFmtId="0" fontId="7" fillId="4" borderId="15" xfId="2" applyFont="1" applyFill="1" applyBorder="1" applyAlignment="1">
      <alignment vertical="center" wrapText="1" readingOrder="1"/>
    </xf>
    <xf numFmtId="0" fontId="20" fillId="4" borderId="8" xfId="0" applyFont="1" applyFill="1" applyBorder="1" applyAlignment="1">
      <alignment horizontal="center" vertical="center" readingOrder="1"/>
    </xf>
    <xf numFmtId="1" fontId="8" fillId="4" borderId="8" xfId="2" applyNumberFormat="1" applyFont="1" applyFill="1" applyBorder="1" applyAlignment="1">
      <alignment horizontal="center" vertical="center" wrapText="1" readingOrder="1"/>
    </xf>
    <xf numFmtId="0" fontId="9" fillId="4" borderId="15" xfId="0" applyFont="1" applyFill="1" applyBorder="1" applyAlignment="1">
      <alignment vertical="center" wrapText="1"/>
    </xf>
    <xf numFmtId="0" fontId="12" fillId="0" borderId="2" xfId="1" applyFont="1" applyBorder="1" applyAlignment="1">
      <alignment horizontal="center" vertical="center" wrapText="1" readingOrder="1"/>
    </xf>
    <xf numFmtId="0" fontId="12" fillId="0" borderId="9" xfId="1" applyFont="1" applyBorder="1" applyAlignment="1">
      <alignment horizontal="center" vertical="center" wrapText="1" readingOrder="1"/>
    </xf>
    <xf numFmtId="0" fontId="27" fillId="2" borderId="10" xfId="0" applyFont="1" applyFill="1" applyBorder="1" applyAlignment="1">
      <alignment horizontal="left" vertical="center" wrapText="1"/>
    </xf>
    <xf numFmtId="0" fontId="13" fillId="2" borderId="10"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27" fillId="2" borderId="11" xfId="0" applyFont="1" applyFill="1" applyBorder="1" applyAlignment="1">
      <alignment horizontal="left" vertical="center" wrapText="1"/>
    </xf>
    <xf numFmtId="0" fontId="13" fillId="2" borderId="11"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23" fillId="0" borderId="5" xfId="0" applyFont="1" applyBorder="1" applyAlignment="1">
      <alignment horizontal="left" vertical="center" wrapText="1"/>
    </xf>
    <xf numFmtId="0" fontId="8" fillId="4" borderId="16" xfId="1" applyFont="1" applyFill="1" applyBorder="1" applyAlignment="1">
      <alignment vertical="center" wrapText="1"/>
    </xf>
    <xf numFmtId="0" fontId="8" fillId="4" borderId="6" xfId="1" applyFont="1" applyFill="1" applyBorder="1" applyAlignment="1">
      <alignment vertical="center" wrapText="1" readingOrder="1"/>
    </xf>
    <xf numFmtId="0" fontId="8" fillId="4" borderId="16" xfId="1" applyFont="1" applyFill="1" applyBorder="1" applyAlignment="1">
      <alignment horizontal="center" vertical="center" wrapText="1"/>
    </xf>
    <xf numFmtId="0" fontId="8" fillId="4" borderId="16" xfId="1" applyFont="1" applyFill="1" applyBorder="1" applyAlignment="1">
      <alignment vertical="center" wrapText="1" readingOrder="1"/>
    </xf>
    <xf numFmtId="0" fontId="8" fillId="4" borderId="16" xfId="1" applyFont="1" applyFill="1" applyBorder="1" applyAlignment="1">
      <alignment horizontal="center" vertical="center" wrapText="1" readingOrder="1"/>
    </xf>
    <xf numFmtId="0" fontId="23" fillId="0" borderId="11" xfId="0" applyFont="1" applyBorder="1" applyAlignment="1">
      <alignment horizontal="left" vertical="center" wrapText="1"/>
    </xf>
    <xf numFmtId="0" fontId="1" fillId="0" borderId="0" xfId="0" applyFont="1"/>
    <xf numFmtId="0" fontId="35" fillId="0" borderId="22" xfId="2" applyFont="1" applyBorder="1" applyAlignment="1">
      <alignment horizontal="center" vertical="center" wrapText="1" readingOrder="1"/>
    </xf>
    <xf numFmtId="0" fontId="27" fillId="0" borderId="11" xfId="2" applyFont="1" applyBorder="1" applyAlignment="1">
      <alignment horizontal="left" vertical="center" wrapText="1" readingOrder="1"/>
    </xf>
    <xf numFmtId="166" fontId="12" fillId="0" borderId="11" xfId="2" applyNumberFormat="1" applyFont="1" applyBorder="1" applyAlignment="1">
      <alignment horizontal="center" vertical="center" wrapText="1"/>
    </xf>
    <xf numFmtId="0" fontId="12" fillId="0" borderId="7" xfId="3" applyNumberFormat="1" applyFont="1" applyFill="1" applyBorder="1" applyAlignment="1">
      <alignment horizontal="center" vertical="center" wrapText="1"/>
    </xf>
    <xf numFmtId="0" fontId="10" fillId="0" borderId="18" xfId="0" applyFont="1" applyBorder="1" applyAlignment="1">
      <alignment horizontal="center" vertical="center" wrapText="1"/>
    </xf>
    <xf numFmtId="0" fontId="25" fillId="0" borderId="10" xfId="2" applyFont="1" applyBorder="1" applyAlignment="1">
      <alignment horizontal="left" vertical="center" wrapText="1" readingOrder="1"/>
    </xf>
    <xf numFmtId="3" fontId="11" fillId="2" borderId="10" xfId="2" applyNumberFormat="1" applyFont="1" applyFill="1" applyBorder="1" applyAlignment="1">
      <alignment horizontal="center" vertical="center" wrapText="1"/>
    </xf>
    <xf numFmtId="0" fontId="10" fillId="0" borderId="10" xfId="0" applyFont="1" applyBorder="1" applyAlignment="1">
      <alignment horizontal="center" vertical="center" wrapText="1"/>
    </xf>
    <xf numFmtId="0" fontId="12" fillId="2" borderId="10" xfId="3" applyNumberFormat="1" applyFont="1" applyFill="1" applyBorder="1" applyAlignment="1">
      <alignment horizontal="center" vertical="center" wrapText="1"/>
    </xf>
    <xf numFmtId="3" fontId="11" fillId="2" borderId="23" xfId="2" applyNumberFormat="1" applyFont="1" applyFill="1" applyBorder="1" applyAlignment="1">
      <alignment horizontal="center" vertical="center" wrapText="1"/>
    </xf>
    <xf numFmtId="0" fontId="37" fillId="2" borderId="8" xfId="0" applyFont="1" applyFill="1" applyBorder="1" applyAlignment="1">
      <alignment horizontal="center" vertical="center" wrapText="1"/>
    </xf>
    <xf numFmtId="0" fontId="58" fillId="0" borderId="17" xfId="0" applyFont="1" applyBorder="1" applyAlignment="1">
      <alignment horizontal="center" vertical="center"/>
    </xf>
    <xf numFmtId="0" fontId="43" fillId="0" borderId="0" xfId="0" applyFont="1" applyAlignment="1">
      <alignment horizontal="center" vertical="center" wrapText="1"/>
    </xf>
    <xf numFmtId="0" fontId="2" fillId="0" borderId="0" xfId="0" applyFont="1" applyAlignment="1">
      <alignment horizontal="left" vertical="center" wrapText="1"/>
    </xf>
    <xf numFmtId="0" fontId="16" fillId="0" borderId="0" xfId="0" applyFont="1" applyAlignment="1">
      <alignment horizontal="left" vertical="center" wrapText="1"/>
    </xf>
    <xf numFmtId="0" fontId="8" fillId="4" borderId="6" xfId="1" applyFont="1" applyFill="1" applyBorder="1" applyAlignment="1">
      <alignment horizontal="left" vertical="center" wrapText="1" readingOrder="1"/>
    </xf>
    <xf numFmtId="0" fontId="8" fillId="4" borderId="15" xfId="1" applyFont="1" applyFill="1" applyBorder="1" applyAlignment="1">
      <alignment horizontal="left" vertical="center" wrapText="1" readingOrder="1"/>
    </xf>
    <xf numFmtId="0" fontId="56" fillId="0" borderId="0" xfId="0" applyFont="1" applyAlignment="1">
      <alignment horizontal="center" vertical="center" wrapText="1"/>
    </xf>
    <xf numFmtId="0" fontId="9" fillId="0" borderId="16" xfId="0" applyFont="1" applyBorder="1" applyAlignment="1">
      <alignment horizontal="left" vertical="center" wrapText="1"/>
    </xf>
    <xf numFmtId="0" fontId="9" fillId="0" borderId="6" xfId="0" applyFont="1" applyBorder="1" applyAlignment="1">
      <alignment horizontal="left" vertical="center" wrapText="1"/>
    </xf>
    <xf numFmtId="0" fontId="4" fillId="4" borderId="25" xfId="0" applyFont="1" applyFill="1" applyBorder="1" applyAlignment="1">
      <alignment horizontal="left" vertical="center"/>
    </xf>
    <xf numFmtId="0" fontId="4" fillId="4" borderId="7" xfId="0" applyFont="1" applyFill="1" applyBorder="1" applyAlignment="1">
      <alignment horizontal="left" vertical="center"/>
    </xf>
    <xf numFmtId="0" fontId="4" fillId="4" borderId="16" xfId="0" applyFont="1" applyFill="1" applyBorder="1" applyAlignment="1">
      <alignment horizontal="left" vertical="center"/>
    </xf>
    <xf numFmtId="0" fontId="4" fillId="4" borderId="6" xfId="0" applyFont="1" applyFill="1" applyBorder="1" applyAlignment="1">
      <alignment horizontal="left" vertical="center"/>
    </xf>
    <xf numFmtId="0" fontId="8" fillId="4" borderId="16" xfId="1" applyFont="1" applyFill="1" applyBorder="1" applyAlignment="1">
      <alignment horizontal="left" vertical="center" wrapText="1" readingOrder="1"/>
    </xf>
    <xf numFmtId="0" fontId="5" fillId="0" borderId="3" xfId="0" applyFont="1" applyBorder="1" applyAlignment="1">
      <alignment horizontal="left" vertical="center" wrapText="1"/>
    </xf>
    <xf numFmtId="0" fontId="5" fillId="0" borderId="1" xfId="0" applyFont="1" applyBorder="1" applyAlignment="1">
      <alignment horizontal="left" vertical="center" wrapText="1"/>
    </xf>
    <xf numFmtId="0" fontId="5" fillId="0" borderId="4" xfId="0" applyFont="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8" fillId="0" borderId="8" xfId="1" applyFont="1" applyBorder="1" applyAlignment="1">
      <alignment horizontal="left" vertical="center" wrapText="1" readingOrder="1"/>
    </xf>
    <xf numFmtId="0" fontId="8" fillId="0" borderId="2" xfId="1" applyFont="1" applyBorder="1" applyAlignment="1">
      <alignment horizontal="left" vertical="center" wrapText="1" readingOrder="1"/>
    </xf>
    <xf numFmtId="0" fontId="8" fillId="0" borderId="9" xfId="1" applyFont="1" applyBorder="1" applyAlignment="1">
      <alignment horizontal="left" vertical="center" wrapText="1" readingOrder="1"/>
    </xf>
    <xf numFmtId="0" fontId="8" fillId="4" borderId="5" xfId="1" applyFont="1" applyFill="1" applyBorder="1" applyAlignment="1">
      <alignment horizontal="left" vertical="center" wrapText="1" readingOrder="1"/>
    </xf>
    <xf numFmtId="0" fontId="4" fillId="4" borderId="2" xfId="0" applyFont="1" applyFill="1" applyBorder="1" applyAlignment="1">
      <alignment horizontal="left" vertical="center" wrapText="1"/>
    </xf>
    <xf numFmtId="0" fontId="4" fillId="4" borderId="9" xfId="0" applyFont="1" applyFill="1" applyBorder="1" applyAlignment="1">
      <alignment horizontal="left" vertical="center" wrapText="1"/>
    </xf>
    <xf numFmtId="0" fontId="12" fillId="4" borderId="6" xfId="1" applyFont="1" applyFill="1" applyBorder="1" applyAlignment="1">
      <alignment horizontal="center" vertical="center" wrapText="1" readingOrder="1"/>
    </xf>
    <xf numFmtId="0" fontId="12" fillId="4" borderId="15" xfId="1" applyFont="1" applyFill="1" applyBorder="1" applyAlignment="1">
      <alignment horizontal="center" vertical="center" wrapText="1" readingOrder="1"/>
    </xf>
    <xf numFmtId="0" fontId="4" fillId="4" borderId="16" xfId="0" applyFont="1" applyFill="1" applyBorder="1" applyAlignment="1">
      <alignment horizontal="left" vertical="center" wrapText="1"/>
    </xf>
    <xf numFmtId="0" fontId="7" fillId="4" borderId="16" xfId="2" applyFont="1" applyFill="1" applyBorder="1" applyAlignment="1">
      <alignment horizontal="left" vertical="center" wrapText="1" readingOrder="1"/>
    </xf>
    <xf numFmtId="0" fontId="7" fillId="4" borderId="6" xfId="2" applyFont="1" applyFill="1" applyBorder="1" applyAlignment="1">
      <alignment horizontal="left" vertical="center" wrapText="1" readingOrder="1"/>
    </xf>
    <xf numFmtId="0" fontId="2" fillId="4" borderId="19"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9" fillId="4" borderId="16" xfId="0" applyFont="1" applyFill="1" applyBorder="1" applyAlignment="1">
      <alignment horizontal="left" vertical="center" wrapText="1"/>
    </xf>
    <xf numFmtId="0" fontId="9" fillId="4" borderId="6" xfId="0" applyFont="1" applyFill="1" applyBorder="1" applyAlignment="1">
      <alignment horizontal="left" vertical="center" wrapText="1"/>
    </xf>
    <xf numFmtId="0" fontId="8" fillId="4" borderId="26" xfId="1" applyFont="1" applyFill="1" applyBorder="1" applyAlignment="1">
      <alignment horizontal="left" vertical="center" wrapText="1" readingOrder="1"/>
    </xf>
    <xf numFmtId="0" fontId="24" fillId="0" borderId="0" xfId="0" applyFont="1" applyAlignment="1">
      <alignment horizontal="left" vertical="center" wrapText="1"/>
    </xf>
    <xf numFmtId="0" fontId="22" fillId="0" borderId="0" xfId="0" applyFont="1" applyAlignment="1">
      <alignment horizontal="center" vertical="center"/>
    </xf>
    <xf numFmtId="0" fontId="0" fillId="0" borderId="0" xfId="0" applyAlignment="1">
      <alignment horizontal="left" vertical="center" wrapText="1"/>
    </xf>
  </cellXfs>
  <cellStyles count="5">
    <cellStyle name="Comma" xfId="3" builtinId="3"/>
    <cellStyle name="Normal" xfId="0" builtinId="0"/>
    <cellStyle name="Normal 2" xfId="1" xr:uid="{00000000-0005-0000-0000-000002000000}"/>
    <cellStyle name="Normal 4" xfId="2" xr:uid="{00000000-0005-0000-0000-000003000000}"/>
    <cellStyle name="Percent" xfId="4" builtinId="5"/>
  </cellStyles>
  <dxfs count="0"/>
  <tableStyles count="0" defaultTableStyle="TableStyleMedium2" defaultPivotStyle="PivotStyleLight16"/>
  <colors>
    <mruColors>
      <color rgb="FFCC0000"/>
      <color rgb="FFF5F5F5"/>
      <color rgb="FFFEF8AC"/>
      <color rgb="FF21C5FF"/>
      <color rgb="FF00AAE6"/>
      <color rgb="FF00B0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Headlines">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Headlines">
      <a:majorFont>
        <a:latin typeface="Century Schoolbook" panose="02040604050505020304"/>
        <a:ea typeface=""/>
        <a:cs typeface=""/>
        <a:font script="Jpan" typeface="メイリオ"/>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orbel" panose="020B0503020204020204"/>
        <a:ea typeface=""/>
        <a:cs typeface=""/>
        <a:font script="Jpan" typeface="メイリオ"/>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K138"/>
  <sheetViews>
    <sheetView tabSelected="1" topLeftCell="A111" zoomScale="70" zoomScaleNormal="70" workbookViewId="0">
      <selection activeCell="B139" sqref="B139"/>
    </sheetView>
  </sheetViews>
  <sheetFormatPr defaultRowHeight="14.5"/>
  <cols>
    <col min="1" max="1" width="6.75" style="3" customWidth="1"/>
    <col min="2" max="2" width="67.08203125" style="12" customWidth="1"/>
    <col min="3" max="4" width="11.33203125" style="5" customWidth="1"/>
    <col min="5" max="5" width="14.75" style="5" customWidth="1"/>
    <col min="6" max="6" width="15.75" style="5" customWidth="1"/>
  </cols>
  <sheetData>
    <row r="2" spans="1:11" ht="20.5" customHeight="1">
      <c r="A2" s="29"/>
      <c r="B2" s="111" t="s">
        <v>73</v>
      </c>
      <c r="C2" s="111"/>
      <c r="D2" s="111"/>
      <c r="E2" s="111"/>
      <c r="F2" s="111"/>
    </row>
    <row r="3" spans="1:11" ht="20.5" customHeight="1">
      <c r="A3" s="29"/>
      <c r="B3" s="116" t="s">
        <v>74</v>
      </c>
      <c r="C3" s="116"/>
      <c r="D3" s="116"/>
      <c r="E3" s="116"/>
      <c r="F3" s="116"/>
    </row>
    <row r="4" spans="1:11" ht="20.5" customHeight="1">
      <c r="A4" s="35"/>
      <c r="B4" s="112" t="s">
        <v>89</v>
      </c>
      <c r="C4" s="112"/>
      <c r="D4" s="13"/>
    </row>
    <row r="5" spans="1:11" ht="21" customHeight="1">
      <c r="B5" s="113" t="s">
        <v>63</v>
      </c>
      <c r="C5" s="113"/>
      <c r="D5" s="13"/>
    </row>
    <row r="6" spans="1:11" ht="21" customHeight="1">
      <c r="B6" s="14" t="s">
        <v>122</v>
      </c>
    </row>
    <row r="7" spans="1:11" ht="20.5" customHeight="1">
      <c r="A7" s="35"/>
      <c r="B7" s="14" t="s">
        <v>192</v>
      </c>
    </row>
    <row r="8" spans="1:11" s="1" customFormat="1" ht="7.75" customHeight="1" thickBot="1">
      <c r="A8" s="2"/>
      <c r="B8" s="4"/>
      <c r="C8" s="6"/>
      <c r="D8" s="6"/>
      <c r="E8" s="6"/>
      <c r="F8" s="6"/>
      <c r="K8" s="1" t="s">
        <v>26</v>
      </c>
    </row>
    <row r="9" spans="1:11" ht="46.75" customHeight="1" thickBot="1">
      <c r="A9" s="124" t="s">
        <v>84</v>
      </c>
      <c r="B9" s="125"/>
      <c r="C9" s="125"/>
      <c r="D9" s="125"/>
      <c r="E9" s="125"/>
      <c r="F9" s="126"/>
    </row>
    <row r="10" spans="1:11" ht="18" customHeight="1" thickBot="1">
      <c r="A10" s="2"/>
      <c r="B10" s="4"/>
      <c r="C10" s="6"/>
      <c r="D10" s="6"/>
      <c r="E10" s="6"/>
      <c r="F10" s="6"/>
    </row>
    <row r="11" spans="1:11" ht="26.5" customHeight="1">
      <c r="A11" s="66" t="s">
        <v>0</v>
      </c>
      <c r="B11" s="67" t="s">
        <v>18</v>
      </c>
      <c r="C11" s="68" t="s">
        <v>19</v>
      </c>
      <c r="D11" s="68" t="s">
        <v>20</v>
      </c>
      <c r="E11" s="68" t="s">
        <v>22</v>
      </c>
      <c r="F11" s="69" t="s">
        <v>23</v>
      </c>
    </row>
    <row r="12" spans="1:11" ht="26.5" customHeight="1">
      <c r="A12" s="70">
        <v>1</v>
      </c>
      <c r="B12" s="127" t="s">
        <v>6</v>
      </c>
      <c r="C12" s="128"/>
      <c r="D12" s="128"/>
      <c r="E12" s="128"/>
      <c r="F12" s="129"/>
    </row>
    <row r="13" spans="1:11" ht="34.75" customHeight="1">
      <c r="A13" s="19" t="s">
        <v>3</v>
      </c>
      <c r="B13" s="31" t="s">
        <v>75</v>
      </c>
      <c r="C13" s="7" t="s">
        <v>40</v>
      </c>
      <c r="D13" s="7">
        <v>1</v>
      </c>
      <c r="E13" s="27"/>
      <c r="F13" s="17">
        <f>SUM(D13*E13)</f>
        <v>0</v>
      </c>
      <c r="G13" s="1"/>
    </row>
    <row r="14" spans="1:11" ht="26.5" customHeight="1">
      <c r="A14" s="71">
        <v>2</v>
      </c>
      <c r="B14" s="72" t="s">
        <v>85</v>
      </c>
      <c r="C14" s="73"/>
      <c r="D14" s="73"/>
      <c r="E14" s="73"/>
      <c r="F14" s="74"/>
      <c r="G14" s="1"/>
    </row>
    <row r="15" spans="1:11" ht="43.25" customHeight="1">
      <c r="A15" s="16">
        <v>2.1</v>
      </c>
      <c r="B15" s="31" t="s">
        <v>134</v>
      </c>
      <c r="C15" s="7" t="s">
        <v>36</v>
      </c>
      <c r="D15" s="7">
        <v>700</v>
      </c>
      <c r="E15" s="7"/>
      <c r="F15" s="17">
        <f>SUM(D15*E15)</f>
        <v>0</v>
      </c>
    </row>
    <row r="16" spans="1:11" ht="54.65" customHeight="1">
      <c r="A16" s="16">
        <v>2.2000000000000002</v>
      </c>
      <c r="B16" s="43" t="s">
        <v>195</v>
      </c>
      <c r="C16" s="18" t="s">
        <v>2</v>
      </c>
      <c r="D16" s="55">
        <v>1000</v>
      </c>
      <c r="E16" s="55"/>
      <c r="F16" s="17">
        <f t="shared" ref="F16" si="0">SUM(D16*E16)</f>
        <v>0</v>
      </c>
    </row>
    <row r="17" spans="1:6" ht="22.75" customHeight="1">
      <c r="A17" s="71">
        <v>3</v>
      </c>
      <c r="B17" s="72" t="s">
        <v>86</v>
      </c>
      <c r="C17" s="73"/>
      <c r="D17" s="73"/>
      <c r="E17" s="73"/>
      <c r="F17" s="74"/>
    </row>
    <row r="18" spans="1:6" ht="294.64999999999998" customHeight="1">
      <c r="A18" s="109" t="s">
        <v>65</v>
      </c>
      <c r="B18" s="85" t="s">
        <v>193</v>
      </c>
      <c r="C18" s="86" t="s">
        <v>1</v>
      </c>
      <c r="D18" s="86">
        <v>1</v>
      </c>
      <c r="E18" s="86"/>
      <c r="F18" s="87">
        <f>SUM(D18*E18)</f>
        <v>0</v>
      </c>
    </row>
    <row r="19" spans="1:6" ht="287.39999999999998" customHeight="1">
      <c r="A19" s="109" t="s">
        <v>66</v>
      </c>
      <c r="B19" s="85" t="s">
        <v>194</v>
      </c>
      <c r="C19" s="86" t="s">
        <v>1</v>
      </c>
      <c r="D19" s="86">
        <v>2</v>
      </c>
      <c r="E19" s="86"/>
      <c r="F19" s="87">
        <f t="shared" ref="F19:F20" si="1">SUM(D19*E19)</f>
        <v>0</v>
      </c>
    </row>
    <row r="20" spans="1:6" ht="234" customHeight="1">
      <c r="A20" s="109" t="s">
        <v>67</v>
      </c>
      <c r="B20" s="85" t="s">
        <v>185</v>
      </c>
      <c r="C20" s="86" t="s">
        <v>1</v>
      </c>
      <c r="D20" s="86">
        <v>1</v>
      </c>
      <c r="E20" s="86"/>
      <c r="F20" s="87">
        <f t="shared" si="1"/>
        <v>0</v>
      </c>
    </row>
    <row r="21" spans="1:6" ht="226.25" customHeight="1">
      <c r="A21" s="109" t="s">
        <v>68</v>
      </c>
      <c r="B21" s="85" t="s">
        <v>168</v>
      </c>
      <c r="C21" s="86" t="s">
        <v>1</v>
      </c>
      <c r="D21" s="86">
        <v>1</v>
      </c>
      <c r="E21" s="86"/>
      <c r="F21" s="87">
        <f>SUM(D21*E21)</f>
        <v>0</v>
      </c>
    </row>
    <row r="22" spans="1:6" ht="246" customHeight="1">
      <c r="A22" s="109" t="s">
        <v>124</v>
      </c>
      <c r="B22" s="85" t="s">
        <v>189</v>
      </c>
      <c r="C22" s="86" t="s">
        <v>1</v>
      </c>
      <c r="D22" s="86">
        <v>1</v>
      </c>
      <c r="E22" s="86"/>
      <c r="F22" s="87">
        <f>SUM(D22*E22)</f>
        <v>0</v>
      </c>
    </row>
    <row r="23" spans="1:6" ht="44.4" customHeight="1">
      <c r="A23" s="109" t="s">
        <v>125</v>
      </c>
      <c r="B23" s="88" t="s">
        <v>152</v>
      </c>
      <c r="C23" s="49" t="s">
        <v>2</v>
      </c>
      <c r="D23" s="89">
        <v>288</v>
      </c>
      <c r="E23" s="89"/>
      <c r="F23" s="90">
        <f>SUM(D23*E23)</f>
        <v>0</v>
      </c>
    </row>
    <row r="24" spans="1:6" ht="24.65" customHeight="1">
      <c r="A24" s="119" t="s">
        <v>5</v>
      </c>
      <c r="B24" s="120"/>
      <c r="C24" s="73"/>
      <c r="D24" s="73"/>
      <c r="E24" s="73"/>
      <c r="F24" s="74"/>
    </row>
    <row r="25" spans="1:6" ht="45" customHeight="1">
      <c r="A25" s="109" t="s">
        <v>126</v>
      </c>
      <c r="B25" s="43" t="s">
        <v>87</v>
      </c>
      <c r="C25" s="9" t="s">
        <v>1</v>
      </c>
      <c r="D25" s="9">
        <v>1</v>
      </c>
      <c r="E25" s="9"/>
      <c r="F25" s="20">
        <f t="shared" ref="F25" si="2">SUM(D25*E25)</f>
        <v>0</v>
      </c>
    </row>
    <row r="26" spans="1:6" ht="24" customHeight="1">
      <c r="A26" s="121" t="s">
        <v>123</v>
      </c>
      <c r="B26" s="122"/>
      <c r="C26" s="73"/>
      <c r="D26" s="73"/>
      <c r="E26" s="73"/>
      <c r="F26" s="74"/>
    </row>
    <row r="27" spans="1:6" ht="23.4" customHeight="1">
      <c r="A27" s="117" t="s">
        <v>24</v>
      </c>
      <c r="B27" s="118"/>
      <c r="C27" s="118"/>
      <c r="D27" s="118"/>
      <c r="E27" s="118"/>
      <c r="F27" s="36"/>
    </row>
    <row r="28" spans="1:6" ht="52.25" customHeight="1">
      <c r="A28" s="109" t="s">
        <v>131</v>
      </c>
      <c r="B28" s="91" t="s">
        <v>170</v>
      </c>
      <c r="C28" s="22" t="s">
        <v>0</v>
      </c>
      <c r="D28" s="18">
        <v>10</v>
      </c>
      <c r="E28" s="18"/>
      <c r="F28" s="37">
        <f t="shared" ref="F28" si="3">SUM(D28*E28)</f>
        <v>0</v>
      </c>
    </row>
    <row r="29" spans="1:6" ht="49.75" customHeight="1">
      <c r="A29" s="109" t="s">
        <v>169</v>
      </c>
      <c r="B29" s="91" t="s">
        <v>88</v>
      </c>
      <c r="C29" s="22" t="s">
        <v>0</v>
      </c>
      <c r="D29" s="18">
        <v>17</v>
      </c>
      <c r="E29" s="18"/>
      <c r="F29" s="37">
        <f t="shared" ref="F29:F30" si="4">SUM(D29*E29)</f>
        <v>0</v>
      </c>
    </row>
    <row r="30" spans="1:6" ht="49.25" customHeight="1">
      <c r="A30" s="109" t="s">
        <v>183</v>
      </c>
      <c r="B30" s="91" t="s">
        <v>115</v>
      </c>
      <c r="C30" s="22" t="s">
        <v>0</v>
      </c>
      <c r="D30" s="18">
        <v>2</v>
      </c>
      <c r="E30" s="18"/>
      <c r="F30" s="37">
        <f t="shared" si="4"/>
        <v>0</v>
      </c>
    </row>
    <row r="31" spans="1:6" ht="25.25" customHeight="1">
      <c r="A31" s="94">
        <v>4</v>
      </c>
      <c r="B31" s="92" t="s">
        <v>41</v>
      </c>
      <c r="C31" s="75"/>
      <c r="D31" s="75"/>
      <c r="E31" s="75"/>
      <c r="F31" s="76"/>
    </row>
    <row r="32" spans="1:6" ht="25.5" customHeight="1">
      <c r="A32" s="123" t="s">
        <v>37</v>
      </c>
      <c r="B32" s="114"/>
      <c r="C32" s="114"/>
      <c r="D32" s="114"/>
      <c r="E32" s="114"/>
      <c r="F32" s="115"/>
    </row>
    <row r="33" spans="1:6" ht="34.5" customHeight="1">
      <c r="A33" s="130" t="s">
        <v>38</v>
      </c>
      <c r="B33" s="131"/>
      <c r="C33" s="131"/>
      <c r="D33" s="131"/>
      <c r="E33" s="131"/>
      <c r="F33" s="132"/>
    </row>
    <row r="34" spans="1:6" ht="35.5" customHeight="1">
      <c r="A34" s="109" t="s">
        <v>127</v>
      </c>
      <c r="B34" s="31" t="s">
        <v>172</v>
      </c>
      <c r="C34" s="38" t="s">
        <v>2</v>
      </c>
      <c r="D34" s="7">
        <v>65</v>
      </c>
      <c r="E34" s="7"/>
      <c r="F34" s="17">
        <f>SUM(D34*E34)</f>
        <v>0</v>
      </c>
    </row>
    <row r="35" spans="1:6" ht="36" customHeight="1">
      <c r="A35" s="109" t="s">
        <v>128</v>
      </c>
      <c r="B35" s="31" t="s">
        <v>62</v>
      </c>
      <c r="C35" s="38" t="s">
        <v>2</v>
      </c>
      <c r="D35" s="7">
        <v>560</v>
      </c>
      <c r="E35" s="7"/>
      <c r="F35" s="17">
        <f>SUM(D35*E35)</f>
        <v>0</v>
      </c>
    </row>
    <row r="36" spans="1:6" ht="45" customHeight="1">
      <c r="A36" s="109" t="s">
        <v>129</v>
      </c>
      <c r="B36" s="31" t="s">
        <v>72</v>
      </c>
      <c r="C36" s="38" t="s">
        <v>2</v>
      </c>
      <c r="D36" s="7">
        <v>560</v>
      </c>
      <c r="E36" s="7"/>
      <c r="F36" s="17">
        <f t="shared" ref="F36" si="5">SUM(D36*E36)</f>
        <v>0</v>
      </c>
    </row>
    <row r="37" spans="1:6" ht="42" customHeight="1">
      <c r="A37" s="109" t="s">
        <v>130</v>
      </c>
      <c r="B37" s="31" t="s">
        <v>205</v>
      </c>
      <c r="C37" s="45" t="s">
        <v>9</v>
      </c>
      <c r="D37" s="10">
        <v>110</v>
      </c>
      <c r="E37" s="10"/>
      <c r="F37" s="62">
        <f t="shared" ref="F37" si="6">SUM(D37*E37)</f>
        <v>0</v>
      </c>
    </row>
    <row r="38" spans="1:6" ht="25.25" customHeight="1">
      <c r="A38" s="96">
        <v>5</v>
      </c>
      <c r="B38" s="95" t="s">
        <v>167</v>
      </c>
      <c r="C38" s="93"/>
      <c r="D38" s="93"/>
      <c r="E38" s="136"/>
      <c r="F38" s="137"/>
    </row>
    <row r="39" spans="1:6" ht="33.65" customHeight="1">
      <c r="A39" s="109" t="s">
        <v>77</v>
      </c>
      <c r="B39" s="57" t="s">
        <v>51</v>
      </c>
      <c r="C39" s="58" t="s">
        <v>9</v>
      </c>
      <c r="D39" s="58">
        <v>46</v>
      </c>
      <c r="E39" s="51"/>
      <c r="F39" s="63">
        <f t="shared" ref="F39:F41" si="7">SUM(D39*E39)</f>
        <v>0</v>
      </c>
    </row>
    <row r="40" spans="1:6" ht="30.65" customHeight="1">
      <c r="A40" s="109" t="s">
        <v>78</v>
      </c>
      <c r="B40" s="59" t="s">
        <v>206</v>
      </c>
      <c r="C40" s="58" t="s">
        <v>9</v>
      </c>
      <c r="D40" s="9">
        <v>46</v>
      </c>
      <c r="E40" s="51"/>
      <c r="F40" s="21">
        <f t="shared" si="7"/>
        <v>0</v>
      </c>
    </row>
    <row r="41" spans="1:6" ht="33.65" customHeight="1">
      <c r="A41" s="109" t="s">
        <v>71</v>
      </c>
      <c r="B41" s="60" t="s">
        <v>60</v>
      </c>
      <c r="C41" s="9" t="s">
        <v>52</v>
      </c>
      <c r="D41" s="61">
        <v>4.5999999999999996</v>
      </c>
      <c r="E41" s="51"/>
      <c r="F41" s="21">
        <f t="shared" si="7"/>
        <v>0</v>
      </c>
    </row>
    <row r="42" spans="1:6" ht="43.75" customHeight="1">
      <c r="A42" s="109" t="s">
        <v>79</v>
      </c>
      <c r="B42" s="32" t="s">
        <v>121</v>
      </c>
      <c r="C42" s="49" t="s">
        <v>2</v>
      </c>
      <c r="D42" s="9">
        <v>183</v>
      </c>
      <c r="E42" s="50"/>
      <c r="F42" s="17">
        <f t="shared" ref="F42:F59" si="8">SUM(D42*E42)</f>
        <v>0</v>
      </c>
    </row>
    <row r="43" spans="1:6" ht="42.65" customHeight="1">
      <c r="A43" s="109" t="s">
        <v>80</v>
      </c>
      <c r="B43" s="43" t="s">
        <v>42</v>
      </c>
      <c r="C43" s="9" t="s">
        <v>43</v>
      </c>
      <c r="D43" s="9">
        <v>2.8</v>
      </c>
      <c r="E43" s="51"/>
      <c r="F43" s="17">
        <f t="shared" si="8"/>
        <v>0</v>
      </c>
    </row>
    <row r="44" spans="1:6" ht="42" customHeight="1">
      <c r="A44" s="109" t="s">
        <v>53</v>
      </c>
      <c r="B44" s="43" t="s">
        <v>44</v>
      </c>
      <c r="C44" s="49" t="s">
        <v>2</v>
      </c>
      <c r="D44" s="9">
        <v>350</v>
      </c>
      <c r="E44" s="50"/>
      <c r="F44" s="17">
        <f t="shared" si="8"/>
        <v>0</v>
      </c>
    </row>
    <row r="45" spans="1:6" ht="34.25" customHeight="1">
      <c r="A45" s="109" t="s">
        <v>39</v>
      </c>
      <c r="B45" s="52" t="s">
        <v>57</v>
      </c>
      <c r="C45" s="49" t="s">
        <v>2</v>
      </c>
      <c r="D45" s="53">
        <f>D44</f>
        <v>350</v>
      </c>
      <c r="E45" s="9"/>
      <c r="F45" s="17">
        <f t="shared" si="8"/>
        <v>0</v>
      </c>
    </row>
    <row r="46" spans="1:6" ht="25.25" customHeight="1">
      <c r="A46" s="123" t="s">
        <v>45</v>
      </c>
      <c r="B46" s="114"/>
      <c r="C46" s="114"/>
      <c r="D46" s="114"/>
      <c r="E46" s="136"/>
      <c r="F46" s="137"/>
    </row>
    <row r="47" spans="1:6" ht="45.65" customHeight="1">
      <c r="A47" s="44" t="s">
        <v>54</v>
      </c>
      <c r="B47" s="43" t="s">
        <v>46</v>
      </c>
      <c r="C47" s="49" t="s">
        <v>2</v>
      </c>
      <c r="D47" s="9">
        <v>54</v>
      </c>
      <c r="E47" s="50"/>
      <c r="F47" s="17">
        <f t="shared" si="8"/>
        <v>0</v>
      </c>
    </row>
    <row r="48" spans="1:6" ht="46.25" customHeight="1">
      <c r="A48" s="44" t="s">
        <v>55</v>
      </c>
      <c r="B48" s="43" t="s">
        <v>47</v>
      </c>
      <c r="C48" s="49" t="s">
        <v>2</v>
      </c>
      <c r="D48" s="9">
        <f>D47</f>
        <v>54</v>
      </c>
      <c r="E48" s="50"/>
      <c r="F48" s="17">
        <f t="shared" si="8"/>
        <v>0</v>
      </c>
    </row>
    <row r="49" spans="1:7" ht="43.75" customHeight="1">
      <c r="A49" s="44" t="s">
        <v>56</v>
      </c>
      <c r="B49" s="43" t="s">
        <v>76</v>
      </c>
      <c r="C49" s="7" t="s">
        <v>2</v>
      </c>
      <c r="D49" s="9">
        <f>D48</f>
        <v>54</v>
      </c>
      <c r="E49" s="7"/>
      <c r="F49" s="17">
        <f t="shared" si="8"/>
        <v>0</v>
      </c>
    </row>
    <row r="50" spans="1:7" ht="25.25" customHeight="1">
      <c r="A50" s="123" t="s">
        <v>48</v>
      </c>
      <c r="B50" s="114"/>
      <c r="C50" s="114"/>
      <c r="D50" s="114"/>
      <c r="E50" s="136"/>
      <c r="F50" s="137"/>
    </row>
    <row r="51" spans="1:7" ht="59.4" customHeight="1">
      <c r="A51" s="54" t="s">
        <v>90</v>
      </c>
      <c r="B51" s="43" t="s">
        <v>153</v>
      </c>
      <c r="C51" s="18" t="s">
        <v>2</v>
      </c>
      <c r="D51" s="55">
        <v>50</v>
      </c>
      <c r="E51" s="55"/>
      <c r="F51" s="17">
        <f t="shared" si="8"/>
        <v>0</v>
      </c>
    </row>
    <row r="52" spans="1:7" ht="28.75" customHeight="1">
      <c r="A52" s="54" t="s">
        <v>91</v>
      </c>
      <c r="B52" s="43" t="s">
        <v>49</v>
      </c>
      <c r="C52" s="45" t="s">
        <v>9</v>
      </c>
      <c r="D52" s="9">
        <v>55</v>
      </c>
      <c r="E52" s="9"/>
      <c r="F52" s="17">
        <f t="shared" si="8"/>
        <v>0</v>
      </c>
    </row>
    <row r="53" spans="1:7" ht="25.25" customHeight="1">
      <c r="A53" s="123" t="s">
        <v>25</v>
      </c>
      <c r="B53" s="114"/>
      <c r="C53" s="114"/>
      <c r="D53" s="114"/>
      <c r="E53" s="136"/>
      <c r="F53" s="137"/>
    </row>
    <row r="54" spans="1:7" s="30" customFormat="1" ht="58.5" customHeight="1">
      <c r="A54" s="47" t="s">
        <v>154</v>
      </c>
      <c r="B54" s="32" t="s">
        <v>187</v>
      </c>
      <c r="C54" s="7" t="s">
        <v>0</v>
      </c>
      <c r="D54" s="56">
        <v>2</v>
      </c>
      <c r="E54" s="7"/>
      <c r="F54" s="20">
        <f t="shared" ref="F54" si="9">SUM(D54*E54)</f>
        <v>0</v>
      </c>
    </row>
    <row r="55" spans="1:7" ht="55.75" customHeight="1">
      <c r="A55" s="47" t="s">
        <v>92</v>
      </c>
      <c r="B55" s="31" t="s">
        <v>186</v>
      </c>
      <c r="C55" s="46" t="s">
        <v>0</v>
      </c>
      <c r="D55" s="10">
        <v>2</v>
      </c>
      <c r="E55" s="11"/>
      <c r="F55" s="17">
        <f t="shared" si="8"/>
        <v>0</v>
      </c>
    </row>
    <row r="56" spans="1:7" ht="46.25" customHeight="1">
      <c r="A56" s="47" t="s">
        <v>155</v>
      </c>
      <c r="B56" s="65" t="s">
        <v>143</v>
      </c>
      <c r="C56" s="46" t="s">
        <v>0</v>
      </c>
      <c r="D56" s="10">
        <v>2</v>
      </c>
      <c r="E56" s="11"/>
      <c r="F56" s="17">
        <f t="shared" si="8"/>
        <v>0</v>
      </c>
    </row>
    <row r="57" spans="1:7" ht="42.65" customHeight="1">
      <c r="A57" s="47" t="s">
        <v>93</v>
      </c>
      <c r="B57" s="65" t="s">
        <v>148</v>
      </c>
      <c r="C57" s="46" t="s">
        <v>0</v>
      </c>
      <c r="D57" s="10">
        <v>6</v>
      </c>
      <c r="E57" s="11"/>
      <c r="F57" s="17">
        <f t="shared" si="8"/>
        <v>0</v>
      </c>
      <c r="G57" s="64"/>
    </row>
    <row r="58" spans="1:7" ht="42" customHeight="1">
      <c r="A58" s="47" t="s">
        <v>94</v>
      </c>
      <c r="B58" s="65" t="s">
        <v>141</v>
      </c>
      <c r="C58" s="46" t="s">
        <v>0</v>
      </c>
      <c r="D58" s="10">
        <v>12</v>
      </c>
      <c r="E58" s="11"/>
      <c r="F58" s="17">
        <f t="shared" si="8"/>
        <v>0</v>
      </c>
      <c r="G58" s="64"/>
    </row>
    <row r="59" spans="1:7" ht="35.4" customHeight="1">
      <c r="A59" s="47" t="s">
        <v>95</v>
      </c>
      <c r="B59" s="100" t="s">
        <v>64</v>
      </c>
      <c r="C59" s="18" t="s">
        <v>2</v>
      </c>
      <c r="D59" s="101">
        <v>5.5</v>
      </c>
      <c r="E59" s="102"/>
      <c r="F59" s="103">
        <f t="shared" si="8"/>
        <v>0</v>
      </c>
      <c r="G59" s="64"/>
    </row>
    <row r="60" spans="1:7" ht="25.25" customHeight="1">
      <c r="A60" s="133" t="s">
        <v>190</v>
      </c>
      <c r="B60" s="114"/>
      <c r="C60" s="114"/>
      <c r="D60" s="114"/>
      <c r="E60" s="114"/>
      <c r="F60" s="145"/>
    </row>
    <row r="61" spans="1:7" ht="33.65" customHeight="1">
      <c r="A61" s="109" t="s">
        <v>96</v>
      </c>
      <c r="B61" s="57" t="s">
        <v>51</v>
      </c>
      <c r="C61" s="58" t="s">
        <v>9</v>
      </c>
      <c r="D61" s="58">
        <v>35</v>
      </c>
      <c r="E61" s="51"/>
      <c r="F61" s="63">
        <f t="shared" ref="F61:F67" si="10">SUM(D61*E61)</f>
        <v>0</v>
      </c>
    </row>
    <row r="62" spans="1:7" ht="30" customHeight="1">
      <c r="A62" s="109" t="s">
        <v>97</v>
      </c>
      <c r="B62" s="59" t="s">
        <v>69</v>
      </c>
      <c r="C62" s="58" t="s">
        <v>9</v>
      </c>
      <c r="D62" s="9">
        <v>35</v>
      </c>
      <c r="E62" s="51"/>
      <c r="F62" s="21">
        <f t="shared" si="10"/>
        <v>0</v>
      </c>
    </row>
    <row r="63" spans="1:7" ht="33.65" customHeight="1">
      <c r="A63" s="109" t="s">
        <v>98</v>
      </c>
      <c r="B63" s="60" t="s">
        <v>60</v>
      </c>
      <c r="C63" s="9" t="s">
        <v>52</v>
      </c>
      <c r="D63" s="61">
        <v>3.5</v>
      </c>
      <c r="E63" s="51"/>
      <c r="F63" s="21">
        <f t="shared" si="10"/>
        <v>0</v>
      </c>
    </row>
    <row r="64" spans="1:7" ht="45.65" customHeight="1">
      <c r="A64" s="109" t="s">
        <v>99</v>
      </c>
      <c r="B64" s="32" t="s">
        <v>121</v>
      </c>
      <c r="C64" s="49" t="s">
        <v>2</v>
      </c>
      <c r="D64" s="9">
        <v>105</v>
      </c>
      <c r="E64" s="50"/>
      <c r="F64" s="17">
        <f t="shared" si="10"/>
        <v>0</v>
      </c>
    </row>
    <row r="65" spans="1:7" ht="46.25" customHeight="1">
      <c r="A65" s="109" t="s">
        <v>100</v>
      </c>
      <c r="B65" s="43" t="s">
        <v>42</v>
      </c>
      <c r="C65" s="9" t="s">
        <v>43</v>
      </c>
      <c r="D65" s="9">
        <v>3</v>
      </c>
      <c r="E65" s="51"/>
      <c r="F65" s="17">
        <f t="shared" si="10"/>
        <v>0</v>
      </c>
    </row>
    <row r="66" spans="1:7" ht="42" customHeight="1">
      <c r="A66" s="109" t="s">
        <v>101</v>
      </c>
      <c r="B66" s="43" t="s">
        <v>44</v>
      </c>
      <c r="C66" s="49" t="s">
        <v>2</v>
      </c>
      <c r="D66" s="9">
        <v>72</v>
      </c>
      <c r="E66" s="50"/>
      <c r="F66" s="17">
        <f t="shared" si="10"/>
        <v>0</v>
      </c>
    </row>
    <row r="67" spans="1:7" ht="34.75" customHeight="1">
      <c r="A67" s="109" t="s">
        <v>102</v>
      </c>
      <c r="B67" s="52" t="s">
        <v>57</v>
      </c>
      <c r="C67" s="49" t="s">
        <v>2</v>
      </c>
      <c r="D67" s="53">
        <f>D66</f>
        <v>72</v>
      </c>
      <c r="E67" s="9"/>
      <c r="F67" s="17">
        <f t="shared" si="10"/>
        <v>0</v>
      </c>
    </row>
    <row r="68" spans="1:7" ht="43.75" customHeight="1">
      <c r="A68" s="109" t="s">
        <v>103</v>
      </c>
      <c r="B68" s="65" t="s">
        <v>142</v>
      </c>
      <c r="C68" s="46" t="s">
        <v>0</v>
      </c>
      <c r="D68" s="10">
        <v>6</v>
      </c>
      <c r="E68" s="11"/>
      <c r="F68" s="17">
        <f>SUM(D68*E68)</f>
        <v>0</v>
      </c>
    </row>
    <row r="69" spans="1:7" ht="45" customHeight="1">
      <c r="A69" s="109" t="s">
        <v>104</v>
      </c>
      <c r="B69" s="65" t="s">
        <v>188</v>
      </c>
      <c r="C69" s="46" t="s">
        <v>0</v>
      </c>
      <c r="D69" s="10">
        <v>6</v>
      </c>
      <c r="E69" s="11"/>
      <c r="F69" s="17">
        <f>SUM(D69*E69)</f>
        <v>0</v>
      </c>
      <c r="G69" s="64"/>
    </row>
    <row r="70" spans="1:7" ht="46.25" customHeight="1">
      <c r="A70" s="109" t="s">
        <v>105</v>
      </c>
      <c r="B70" s="104" t="s">
        <v>116</v>
      </c>
      <c r="C70" s="105" t="s">
        <v>1</v>
      </c>
      <c r="D70" s="106">
        <v>6</v>
      </c>
      <c r="E70" s="107"/>
      <c r="F70" s="108">
        <f t="shared" ref="F70:F76" si="11">SUM(D70*E70)</f>
        <v>0</v>
      </c>
    </row>
    <row r="71" spans="1:7" ht="45" customHeight="1">
      <c r="A71" s="109" t="s">
        <v>106</v>
      </c>
      <c r="B71" s="31" t="s">
        <v>117</v>
      </c>
      <c r="C71" s="7" t="s">
        <v>2</v>
      </c>
      <c r="D71" s="7">
        <v>130</v>
      </c>
      <c r="E71" s="83"/>
      <c r="F71" s="84">
        <f t="shared" si="11"/>
        <v>0</v>
      </c>
    </row>
    <row r="72" spans="1:7" ht="42.65" customHeight="1">
      <c r="A72" s="109" t="s">
        <v>156</v>
      </c>
      <c r="B72" s="31" t="s">
        <v>118</v>
      </c>
      <c r="C72" s="7" t="s">
        <v>2</v>
      </c>
      <c r="D72" s="7">
        <v>18</v>
      </c>
      <c r="E72" s="83"/>
      <c r="F72" s="84">
        <f t="shared" si="11"/>
        <v>0</v>
      </c>
    </row>
    <row r="73" spans="1:7" s="98" customFormat="1" ht="43.75" customHeight="1">
      <c r="A73" s="109" t="s">
        <v>157</v>
      </c>
      <c r="B73" s="31" t="s">
        <v>120</v>
      </c>
      <c r="C73" s="7" t="s">
        <v>1</v>
      </c>
      <c r="D73" s="7">
        <v>6</v>
      </c>
      <c r="E73" s="7"/>
      <c r="F73" s="17">
        <f t="shared" si="11"/>
        <v>0</v>
      </c>
    </row>
    <row r="74" spans="1:7" s="98" customFormat="1" ht="30" customHeight="1">
      <c r="A74" s="109" t="s">
        <v>158</v>
      </c>
      <c r="B74" s="31" t="s">
        <v>196</v>
      </c>
      <c r="C74" s="7" t="s">
        <v>1</v>
      </c>
      <c r="D74" s="7">
        <v>6</v>
      </c>
      <c r="E74" s="7"/>
      <c r="F74" s="17">
        <f t="shared" si="11"/>
        <v>0</v>
      </c>
    </row>
    <row r="75" spans="1:7" s="98" customFormat="1" ht="39.65" customHeight="1">
      <c r="A75" s="109" t="s">
        <v>159</v>
      </c>
      <c r="B75" s="31" t="s">
        <v>207</v>
      </c>
      <c r="C75" s="7" t="s">
        <v>1</v>
      </c>
      <c r="D75" s="7">
        <v>1</v>
      </c>
      <c r="E75" s="7"/>
      <c r="F75" s="17"/>
    </row>
    <row r="76" spans="1:7" ht="23.4" customHeight="1">
      <c r="A76" s="109" t="s">
        <v>160</v>
      </c>
      <c r="B76" s="31" t="s">
        <v>197</v>
      </c>
      <c r="C76" s="9" t="s">
        <v>0</v>
      </c>
      <c r="D76" s="7">
        <v>6</v>
      </c>
      <c r="E76" s="9"/>
      <c r="F76" s="15">
        <f t="shared" si="11"/>
        <v>0</v>
      </c>
    </row>
    <row r="77" spans="1:7" ht="25.25" customHeight="1">
      <c r="A77" s="123" t="s">
        <v>45</v>
      </c>
      <c r="B77" s="114"/>
      <c r="C77" s="114"/>
      <c r="D77" s="114"/>
      <c r="E77" s="136"/>
      <c r="F77" s="137"/>
    </row>
    <row r="78" spans="1:7" ht="46.25" customHeight="1">
      <c r="A78" s="44" t="s">
        <v>161</v>
      </c>
      <c r="B78" s="43" t="s">
        <v>46</v>
      </c>
      <c r="C78" s="49" t="s">
        <v>2</v>
      </c>
      <c r="D78" s="9">
        <v>20</v>
      </c>
      <c r="E78" s="50"/>
      <c r="F78" s="17">
        <f t="shared" ref="F78:F80" si="12">SUM(D78*E78)</f>
        <v>0</v>
      </c>
    </row>
    <row r="79" spans="1:7" ht="40.25" customHeight="1">
      <c r="A79" s="44" t="s">
        <v>162</v>
      </c>
      <c r="B79" s="43" t="s">
        <v>47</v>
      </c>
      <c r="C79" s="49" t="s">
        <v>2</v>
      </c>
      <c r="D79" s="9">
        <f>D78</f>
        <v>20</v>
      </c>
      <c r="E79" s="50"/>
      <c r="F79" s="17">
        <f t="shared" si="12"/>
        <v>0</v>
      </c>
    </row>
    <row r="80" spans="1:7" ht="45" customHeight="1">
      <c r="A80" s="44" t="s">
        <v>163</v>
      </c>
      <c r="B80" s="43" t="s">
        <v>76</v>
      </c>
      <c r="C80" s="7" t="s">
        <v>2</v>
      </c>
      <c r="D80" s="9">
        <f>D79</f>
        <v>20</v>
      </c>
      <c r="E80" s="7"/>
      <c r="F80" s="17">
        <f t="shared" si="12"/>
        <v>0</v>
      </c>
    </row>
    <row r="81" spans="1:9" ht="25.25" customHeight="1">
      <c r="A81" s="138" t="s">
        <v>5</v>
      </c>
      <c r="B81" s="128"/>
      <c r="C81" s="73"/>
      <c r="D81" s="73"/>
      <c r="E81" s="73"/>
      <c r="F81" s="74"/>
    </row>
    <row r="82" spans="1:9" ht="63" customHeight="1">
      <c r="A82" s="99" t="s">
        <v>164</v>
      </c>
      <c r="B82" s="31" t="s">
        <v>209</v>
      </c>
      <c r="C82" s="24" t="s">
        <v>1</v>
      </c>
      <c r="D82" s="25">
        <v>1</v>
      </c>
      <c r="E82" s="25"/>
      <c r="F82" s="26">
        <f t="shared" ref="F82:F87" si="13">SUM(D82*E82)</f>
        <v>0</v>
      </c>
    </row>
    <row r="83" spans="1:9" ht="47.5" customHeight="1">
      <c r="A83" s="99" t="s">
        <v>174</v>
      </c>
      <c r="B83" s="31" t="s">
        <v>61</v>
      </c>
      <c r="C83" s="9" t="s">
        <v>0</v>
      </c>
      <c r="D83" s="7">
        <v>24</v>
      </c>
      <c r="E83" s="7"/>
      <c r="F83" s="15">
        <f t="shared" si="13"/>
        <v>0</v>
      </c>
    </row>
    <row r="84" spans="1:9" ht="43.75" customHeight="1">
      <c r="A84" s="99" t="s">
        <v>175</v>
      </c>
      <c r="B84" s="31" t="s">
        <v>165</v>
      </c>
      <c r="C84" s="9" t="s">
        <v>0</v>
      </c>
      <c r="D84" s="7">
        <v>8</v>
      </c>
      <c r="E84" s="7"/>
      <c r="F84" s="15">
        <f t="shared" ref="F84" si="14">SUM(D84*E84)</f>
        <v>0</v>
      </c>
    </row>
    <row r="85" spans="1:9" ht="26.4" customHeight="1">
      <c r="A85" s="99" t="s">
        <v>176</v>
      </c>
      <c r="B85" s="31" t="s">
        <v>58</v>
      </c>
      <c r="C85" s="9" t="s">
        <v>0</v>
      </c>
      <c r="D85" s="7">
        <v>20</v>
      </c>
      <c r="E85" s="7"/>
      <c r="F85" s="15">
        <f t="shared" si="13"/>
        <v>0</v>
      </c>
    </row>
    <row r="86" spans="1:9" ht="31.25" customHeight="1">
      <c r="A86" s="99" t="s">
        <v>177</v>
      </c>
      <c r="B86" s="31" t="s">
        <v>144</v>
      </c>
      <c r="C86" s="18" t="s">
        <v>0</v>
      </c>
      <c r="D86" s="22">
        <v>3</v>
      </c>
      <c r="E86" s="22"/>
      <c r="F86" s="23">
        <f t="shared" si="13"/>
        <v>0</v>
      </c>
    </row>
    <row r="87" spans="1:9" ht="31.75" customHeight="1">
      <c r="A87" s="99" t="s">
        <v>178</v>
      </c>
      <c r="B87" s="31" t="s">
        <v>173</v>
      </c>
      <c r="C87" s="18" t="s">
        <v>0</v>
      </c>
      <c r="D87" s="22">
        <v>6</v>
      </c>
      <c r="E87" s="22"/>
      <c r="F87" s="23">
        <f t="shared" si="13"/>
        <v>0</v>
      </c>
    </row>
    <row r="88" spans="1:9" ht="33" customHeight="1">
      <c r="A88" s="99" t="s">
        <v>179</v>
      </c>
      <c r="B88" s="31" t="s">
        <v>59</v>
      </c>
      <c r="C88" s="8" t="s">
        <v>0</v>
      </c>
      <c r="D88" s="10">
        <v>14</v>
      </c>
      <c r="E88" s="11"/>
      <c r="F88" s="20">
        <f>SUM(D88*E88)</f>
        <v>0</v>
      </c>
    </row>
    <row r="89" spans="1:9" ht="73.25" customHeight="1">
      <c r="A89" s="99" t="s">
        <v>180</v>
      </c>
      <c r="B89" s="31" t="s">
        <v>208</v>
      </c>
      <c r="C89" s="9" t="s">
        <v>1</v>
      </c>
      <c r="D89" s="7">
        <v>1</v>
      </c>
      <c r="E89" s="7"/>
      <c r="F89" s="15">
        <f>SUM(D89*E89)</f>
        <v>0</v>
      </c>
    </row>
    <row r="90" spans="1:9" ht="43.75" customHeight="1">
      <c r="A90" s="99" t="s">
        <v>181</v>
      </c>
      <c r="B90" s="31" t="s">
        <v>50</v>
      </c>
      <c r="C90" s="10" t="s">
        <v>0</v>
      </c>
      <c r="D90" s="46">
        <v>8</v>
      </c>
      <c r="E90" s="10"/>
      <c r="F90" s="15">
        <f t="shared" ref="F90" si="15">SUM(D90*E90)</f>
        <v>0</v>
      </c>
    </row>
    <row r="91" spans="1:9" ht="24" customHeight="1">
      <c r="A91" s="139" t="s">
        <v>8</v>
      </c>
      <c r="B91" s="140"/>
      <c r="C91" s="78"/>
      <c r="D91" s="78"/>
      <c r="E91" s="78"/>
      <c r="F91" s="79"/>
    </row>
    <row r="92" spans="1:9" ht="26.4" customHeight="1">
      <c r="A92" s="117" t="s">
        <v>24</v>
      </c>
      <c r="B92" s="118"/>
      <c r="C92" s="118"/>
      <c r="D92" s="118"/>
      <c r="E92" s="118"/>
      <c r="F92" s="36"/>
    </row>
    <row r="93" spans="1:9" ht="49.75" customHeight="1">
      <c r="A93" s="99" t="s">
        <v>182</v>
      </c>
      <c r="B93" s="31" t="s">
        <v>145</v>
      </c>
      <c r="C93" s="22" t="s">
        <v>0</v>
      </c>
      <c r="D93" s="18">
        <v>4</v>
      </c>
      <c r="E93" s="18"/>
      <c r="F93" s="37">
        <f t="shared" ref="F93" si="16">SUM(D93*E93)</f>
        <v>0</v>
      </c>
    </row>
    <row r="94" spans="1:9" ht="36" customHeight="1">
      <c r="A94" s="99" t="s">
        <v>191</v>
      </c>
      <c r="B94" s="31" t="s">
        <v>83</v>
      </c>
      <c r="C94" s="22" t="s">
        <v>0</v>
      </c>
      <c r="D94" s="18">
        <v>4</v>
      </c>
      <c r="E94" s="18"/>
      <c r="F94" s="37">
        <f t="shared" ref="F94" si="17">SUM(D94*E94)</f>
        <v>0</v>
      </c>
    </row>
    <row r="95" spans="1:9" s="30" customFormat="1" ht="25.5" customHeight="1">
      <c r="A95" s="80">
        <v>6</v>
      </c>
      <c r="B95" s="134" t="s">
        <v>21</v>
      </c>
      <c r="C95" s="134"/>
      <c r="D95" s="134"/>
      <c r="E95" s="134"/>
      <c r="F95" s="135"/>
    </row>
    <row r="96" spans="1:9" ht="66" customHeight="1">
      <c r="A96" s="110" t="s">
        <v>81</v>
      </c>
      <c r="B96" s="31" t="s">
        <v>70</v>
      </c>
      <c r="C96" s="33" t="s">
        <v>0</v>
      </c>
      <c r="D96" s="7">
        <v>2</v>
      </c>
      <c r="E96" s="7"/>
      <c r="F96" s="17">
        <f t="shared" ref="F96" si="18">SUM(D96*E96)</f>
        <v>0</v>
      </c>
      <c r="G96" s="34"/>
      <c r="H96" s="34"/>
      <c r="I96" s="34"/>
    </row>
    <row r="97" spans="1:10" ht="55.25" customHeight="1">
      <c r="A97" s="110" t="s">
        <v>82</v>
      </c>
      <c r="B97" s="31" t="s">
        <v>210</v>
      </c>
      <c r="C97" s="33" t="s">
        <v>0</v>
      </c>
      <c r="D97" s="7">
        <v>1</v>
      </c>
      <c r="E97" s="7"/>
      <c r="F97" s="17">
        <f t="shared" ref="F97" si="19">SUM(D97*E97)</f>
        <v>0</v>
      </c>
      <c r="G97" s="34"/>
      <c r="H97" s="34"/>
      <c r="I97" s="34"/>
    </row>
    <row r="98" spans="1:10" ht="54" customHeight="1">
      <c r="A98" s="110" t="s">
        <v>107</v>
      </c>
      <c r="B98" s="31" t="s">
        <v>132</v>
      </c>
      <c r="C98" s="48" t="s">
        <v>1</v>
      </c>
      <c r="D98" s="10">
        <v>1</v>
      </c>
      <c r="E98" s="10"/>
      <c r="F98" s="15">
        <f t="shared" ref="F98:F101" si="20">SUM(D98*E98)</f>
        <v>0</v>
      </c>
      <c r="G98" s="34"/>
      <c r="H98" s="34"/>
      <c r="I98" s="34"/>
    </row>
    <row r="99" spans="1:10" ht="45" customHeight="1">
      <c r="A99" s="110" t="s">
        <v>108</v>
      </c>
      <c r="B99" s="32" t="s">
        <v>149</v>
      </c>
      <c r="C99" s="7" t="s">
        <v>2</v>
      </c>
      <c r="D99" s="7">
        <v>18</v>
      </c>
      <c r="E99" s="7"/>
      <c r="F99" s="15">
        <f t="shared" si="20"/>
        <v>0</v>
      </c>
      <c r="G99" s="34"/>
      <c r="H99" s="34"/>
      <c r="I99" s="34"/>
    </row>
    <row r="100" spans="1:10" ht="58.25" customHeight="1">
      <c r="A100" s="110" t="s">
        <v>119</v>
      </c>
      <c r="B100" s="31" t="s">
        <v>166</v>
      </c>
      <c r="C100" s="48" t="s">
        <v>1</v>
      </c>
      <c r="D100" s="10">
        <v>1</v>
      </c>
      <c r="E100" s="10"/>
      <c r="F100" s="15">
        <f t="shared" si="20"/>
        <v>0</v>
      </c>
      <c r="G100" s="34"/>
      <c r="H100" s="34"/>
      <c r="I100" s="34"/>
    </row>
    <row r="101" spans="1:10" ht="57.65" customHeight="1">
      <c r="A101" s="110" t="s">
        <v>150</v>
      </c>
      <c r="B101" s="31" t="s">
        <v>204</v>
      </c>
      <c r="C101" s="48" t="s">
        <v>1</v>
      </c>
      <c r="D101" s="10">
        <v>2</v>
      </c>
      <c r="E101" s="10"/>
      <c r="F101" s="15">
        <f t="shared" si="20"/>
        <v>0</v>
      </c>
      <c r="G101" s="64"/>
      <c r="H101" s="34"/>
      <c r="I101" s="34"/>
      <c r="J101" s="34"/>
    </row>
    <row r="102" spans="1:10" ht="54.65" customHeight="1">
      <c r="A102" s="110" t="s">
        <v>151</v>
      </c>
      <c r="B102" s="31" t="s">
        <v>133</v>
      </c>
      <c r="C102" s="48" t="s">
        <v>1</v>
      </c>
      <c r="D102" s="10">
        <v>1</v>
      </c>
      <c r="E102" s="10"/>
      <c r="F102" s="15">
        <f t="shared" ref="F102" si="21">SUM(D102*E102)</f>
        <v>0</v>
      </c>
      <c r="G102" s="64"/>
      <c r="H102" s="34"/>
      <c r="I102" s="34"/>
      <c r="J102" s="34"/>
    </row>
    <row r="103" spans="1:10" ht="24.65" customHeight="1">
      <c r="A103" s="77">
        <v>7</v>
      </c>
      <c r="B103" s="73" t="s">
        <v>146</v>
      </c>
      <c r="C103" s="73"/>
      <c r="D103" s="73"/>
      <c r="E103" s="73"/>
      <c r="F103" s="74"/>
    </row>
    <row r="104" spans="1:10" ht="66.650000000000006" customHeight="1">
      <c r="A104" s="47" t="s">
        <v>199</v>
      </c>
      <c r="B104" s="97" t="s">
        <v>184</v>
      </c>
      <c r="C104" s="7" t="s">
        <v>1</v>
      </c>
      <c r="D104" s="7">
        <v>1</v>
      </c>
      <c r="E104" s="7"/>
      <c r="F104" s="17">
        <f>SUM(D104*E104)</f>
        <v>0</v>
      </c>
    </row>
    <row r="105" spans="1:10" ht="36.65" customHeight="1">
      <c r="A105" s="47" t="s">
        <v>200</v>
      </c>
      <c r="B105" s="97" t="s">
        <v>211</v>
      </c>
      <c r="C105" s="9" t="s">
        <v>0</v>
      </c>
      <c r="D105" s="9">
        <v>2</v>
      </c>
      <c r="E105" s="9"/>
      <c r="F105" s="63">
        <f t="shared" ref="F105" si="22">SUM(D105*E105)</f>
        <v>0</v>
      </c>
    </row>
    <row r="106" spans="1:10" ht="36.65" customHeight="1">
      <c r="A106" s="47" t="s">
        <v>201</v>
      </c>
      <c r="B106" s="97" t="s">
        <v>114</v>
      </c>
      <c r="C106" s="9" t="s">
        <v>0</v>
      </c>
      <c r="D106" s="9">
        <v>2</v>
      </c>
      <c r="E106" s="9"/>
      <c r="F106" s="63">
        <f t="shared" ref="F106" si="23">SUM(D106*E106)</f>
        <v>0</v>
      </c>
    </row>
    <row r="107" spans="1:10" ht="33.65" customHeight="1">
      <c r="A107" s="47" t="s">
        <v>202</v>
      </c>
      <c r="B107" s="43" t="s">
        <v>138</v>
      </c>
      <c r="C107" s="9" t="s">
        <v>0</v>
      </c>
      <c r="D107" s="9">
        <v>4</v>
      </c>
      <c r="E107" s="9"/>
      <c r="F107" s="21">
        <f t="shared" ref="F107" si="24">SUM(D107*E107)</f>
        <v>0</v>
      </c>
    </row>
    <row r="108" spans="1:10" ht="24.65" customHeight="1">
      <c r="A108" s="77">
        <v>8</v>
      </c>
      <c r="B108" s="73" t="s">
        <v>147</v>
      </c>
      <c r="C108" s="73"/>
      <c r="D108" s="73"/>
      <c r="E108" s="73"/>
      <c r="F108" s="74"/>
    </row>
    <row r="109" spans="1:10" ht="24" customHeight="1">
      <c r="A109" s="47" t="s">
        <v>135</v>
      </c>
      <c r="B109" s="97" t="s">
        <v>109</v>
      </c>
      <c r="C109" s="7" t="s">
        <v>110</v>
      </c>
      <c r="D109" s="7">
        <v>90</v>
      </c>
      <c r="E109" s="7"/>
      <c r="F109" s="17">
        <f>SUM(D109*E109)</f>
        <v>0</v>
      </c>
    </row>
    <row r="110" spans="1:10" ht="76.5" customHeight="1">
      <c r="A110" s="47" t="s">
        <v>136</v>
      </c>
      <c r="B110" s="97" t="s">
        <v>111</v>
      </c>
      <c r="C110" s="7" t="s">
        <v>1</v>
      </c>
      <c r="D110" s="7">
        <v>3</v>
      </c>
      <c r="E110" s="7"/>
      <c r="F110" s="17">
        <f t="shared" ref="F110:F113" si="25">SUM(D110*E110)</f>
        <v>0</v>
      </c>
    </row>
    <row r="111" spans="1:10" ht="78" customHeight="1">
      <c r="A111" s="47" t="s">
        <v>137</v>
      </c>
      <c r="B111" s="97" t="s">
        <v>112</v>
      </c>
      <c r="C111" s="7" t="s">
        <v>1</v>
      </c>
      <c r="D111" s="7">
        <v>3</v>
      </c>
      <c r="E111" s="7"/>
      <c r="F111" s="17">
        <f t="shared" si="25"/>
        <v>0</v>
      </c>
    </row>
    <row r="112" spans="1:10" ht="66" customHeight="1">
      <c r="A112" s="47" t="s">
        <v>139</v>
      </c>
      <c r="B112" s="97" t="s">
        <v>171</v>
      </c>
      <c r="C112" s="7" t="s">
        <v>1</v>
      </c>
      <c r="D112" s="7">
        <v>3</v>
      </c>
      <c r="E112" s="7"/>
      <c r="F112" s="17">
        <f t="shared" si="25"/>
        <v>0</v>
      </c>
    </row>
    <row r="113" spans="1:6" ht="25.25" customHeight="1">
      <c r="A113" s="47" t="s">
        <v>203</v>
      </c>
      <c r="B113" s="97" t="s">
        <v>113</v>
      </c>
      <c r="C113" s="7" t="s">
        <v>1</v>
      </c>
      <c r="D113" s="7">
        <v>3</v>
      </c>
      <c r="E113" s="7"/>
      <c r="F113" s="17">
        <f t="shared" si="25"/>
        <v>0</v>
      </c>
    </row>
    <row r="114" spans="1:6" ht="19.75" customHeight="1">
      <c r="A114" s="81">
        <v>9</v>
      </c>
      <c r="B114" s="133" t="s">
        <v>4</v>
      </c>
      <c r="C114" s="114"/>
      <c r="D114" s="114"/>
      <c r="E114" s="114"/>
      <c r="F114" s="115"/>
    </row>
    <row r="115" spans="1:6" ht="25.25" customHeight="1">
      <c r="A115" s="143" t="s">
        <v>7</v>
      </c>
      <c r="B115" s="144"/>
      <c r="C115" s="144"/>
      <c r="D115" s="144"/>
      <c r="E115" s="144"/>
      <c r="F115" s="82"/>
    </row>
    <row r="116" spans="1:6" ht="25.25" customHeight="1">
      <c r="A116" s="47">
        <v>9.1</v>
      </c>
      <c r="B116" s="31" t="s">
        <v>198</v>
      </c>
      <c r="C116" s="9" t="s">
        <v>1</v>
      </c>
      <c r="D116" s="9">
        <v>1</v>
      </c>
      <c r="E116" s="9"/>
      <c r="F116" s="21">
        <f>SUM(D116*E116)</f>
        <v>0</v>
      </c>
    </row>
    <row r="117" spans="1:6" ht="25.25" customHeight="1" thickBot="1">
      <c r="A117" s="141" t="s">
        <v>27</v>
      </c>
      <c r="B117" s="142"/>
      <c r="C117" s="142"/>
      <c r="D117" s="142"/>
      <c r="E117" s="142"/>
      <c r="F117" s="39">
        <f>SUM(F13:F116)</f>
        <v>0</v>
      </c>
    </row>
    <row r="118" spans="1:6" ht="19.25" customHeight="1">
      <c r="A118"/>
      <c r="B118"/>
      <c r="C118"/>
      <c r="D118"/>
      <c r="E118"/>
      <c r="F118"/>
    </row>
    <row r="119" spans="1:6" ht="16.25" customHeight="1">
      <c r="A119"/>
      <c r="B119" s="41" t="s">
        <v>28</v>
      </c>
      <c r="C119"/>
      <c r="D119"/>
      <c r="E119"/>
      <c r="F119"/>
    </row>
    <row r="120" spans="1:6" ht="16.25" customHeight="1">
      <c r="A120"/>
      <c r="B120" s="40" t="s">
        <v>29</v>
      </c>
      <c r="C120"/>
      <c r="D120"/>
      <c r="E120"/>
      <c r="F120"/>
    </row>
    <row r="121" spans="1:6" ht="16.25" customHeight="1">
      <c r="A121"/>
      <c r="B121" s="40" t="s">
        <v>30</v>
      </c>
      <c r="C121"/>
      <c r="D121"/>
      <c r="E121"/>
      <c r="F121"/>
    </row>
    <row r="122" spans="1:6" ht="16.25" customHeight="1">
      <c r="A122"/>
      <c r="B122" s="40" t="s">
        <v>31</v>
      </c>
      <c r="C122"/>
      <c r="D122"/>
      <c r="E122"/>
      <c r="F122"/>
    </row>
    <row r="123" spans="1:6" ht="16.25" customHeight="1">
      <c r="A123"/>
      <c r="B123" s="40" t="s">
        <v>32</v>
      </c>
      <c r="C123"/>
      <c r="D123"/>
      <c r="E123"/>
      <c r="F123"/>
    </row>
    <row r="124" spans="1:6" ht="16.25" customHeight="1">
      <c r="A124"/>
      <c r="B124" s="40" t="s">
        <v>33</v>
      </c>
      <c r="C124"/>
      <c r="D124"/>
      <c r="E124"/>
      <c r="F124"/>
    </row>
    <row r="125" spans="1:6" ht="16.25" customHeight="1">
      <c r="A125"/>
      <c r="B125" s="40" t="s">
        <v>34</v>
      </c>
      <c r="C125"/>
      <c r="D125"/>
      <c r="E125"/>
      <c r="F125"/>
    </row>
    <row r="126" spans="1:6" ht="16.25" customHeight="1">
      <c r="A126"/>
      <c r="B126" s="40" t="s">
        <v>35</v>
      </c>
      <c r="C126"/>
      <c r="D126"/>
      <c r="E126"/>
      <c r="F126"/>
    </row>
    <row r="127" spans="1:6" ht="16.25" customHeight="1">
      <c r="A127"/>
      <c r="B127" s="40"/>
      <c r="C127"/>
      <c r="D127"/>
      <c r="E127"/>
      <c r="F127"/>
    </row>
    <row r="128" spans="1:6" ht="16.25" customHeight="1">
      <c r="A128"/>
      <c r="B128" s="42" t="s">
        <v>140</v>
      </c>
      <c r="C128"/>
      <c r="D128"/>
      <c r="E128"/>
      <c r="F128"/>
    </row>
    <row r="129" spans="1:6" ht="16.25" customHeight="1">
      <c r="A129"/>
      <c r="B129" s="42"/>
      <c r="C129"/>
      <c r="D129"/>
      <c r="E129"/>
      <c r="F129"/>
    </row>
    <row r="130" spans="1:6" ht="15">
      <c r="A130" s="28"/>
      <c r="B130" s="147" t="s">
        <v>10</v>
      </c>
      <c r="C130" s="147"/>
      <c r="D130" s="147"/>
      <c r="E130" s="147"/>
      <c r="F130" s="147"/>
    </row>
    <row r="131" spans="1:6" ht="81.650000000000006" customHeight="1">
      <c r="A131" s="148" t="s">
        <v>11</v>
      </c>
      <c r="B131" s="148"/>
      <c r="C131" s="148"/>
      <c r="D131" s="148"/>
      <c r="E131" s="148"/>
      <c r="F131" s="148"/>
    </row>
    <row r="132" spans="1:6" ht="35.5" customHeight="1">
      <c r="A132" s="148" t="s">
        <v>12</v>
      </c>
      <c r="B132" s="148"/>
      <c r="C132" s="148"/>
      <c r="D132" s="148"/>
      <c r="E132" s="148"/>
      <c r="F132" s="148"/>
    </row>
    <row r="133" spans="1:6" ht="39" customHeight="1">
      <c r="A133" s="148" t="s">
        <v>13</v>
      </c>
      <c r="B133" s="148"/>
      <c r="C133" s="148"/>
      <c r="D133" s="148"/>
      <c r="E133" s="148"/>
      <c r="F133" s="148"/>
    </row>
    <row r="134" spans="1:6" ht="20" customHeight="1">
      <c r="A134" s="148" t="s">
        <v>212</v>
      </c>
      <c r="B134" s="148"/>
      <c r="C134" s="148"/>
      <c r="D134" s="148"/>
      <c r="E134" s="148"/>
      <c r="F134" s="148"/>
    </row>
    <row r="135" spans="1:6" ht="20" customHeight="1">
      <c r="A135" s="148" t="s">
        <v>14</v>
      </c>
      <c r="B135" s="148"/>
      <c r="C135" s="148"/>
      <c r="D135" s="148"/>
      <c r="E135" s="148"/>
      <c r="F135" s="148"/>
    </row>
    <row r="136" spans="1:6" ht="20" customHeight="1">
      <c r="A136" s="148" t="s">
        <v>15</v>
      </c>
      <c r="B136" s="148"/>
      <c r="C136" s="148"/>
      <c r="D136" s="148"/>
      <c r="E136" s="148"/>
      <c r="F136" s="148"/>
    </row>
    <row r="137" spans="1:6" ht="36.65" customHeight="1">
      <c r="A137" s="148" t="s">
        <v>16</v>
      </c>
      <c r="B137" s="148"/>
      <c r="C137" s="148"/>
      <c r="D137" s="148"/>
      <c r="E137" s="148"/>
      <c r="F137" s="148"/>
    </row>
    <row r="138" spans="1:6" ht="20.5" customHeight="1">
      <c r="A138" s="146" t="s">
        <v>17</v>
      </c>
      <c r="B138" s="146"/>
      <c r="C138" s="146"/>
      <c r="D138" s="146"/>
      <c r="E138" s="146"/>
      <c r="F138" s="146"/>
    </row>
  </sheetData>
  <mergeCells count="40">
    <mergeCell ref="A117:E117"/>
    <mergeCell ref="A115:E115"/>
    <mergeCell ref="A60:D60"/>
    <mergeCell ref="E60:F60"/>
    <mergeCell ref="A138:F138"/>
    <mergeCell ref="B130:F130"/>
    <mergeCell ref="A131:F131"/>
    <mergeCell ref="A132:F132"/>
    <mergeCell ref="A133:F133"/>
    <mergeCell ref="A134:F134"/>
    <mergeCell ref="A135:F135"/>
    <mergeCell ref="A136:F136"/>
    <mergeCell ref="A137:F137"/>
    <mergeCell ref="A92:E92"/>
    <mergeCell ref="A33:F33"/>
    <mergeCell ref="B114:D114"/>
    <mergeCell ref="E114:F114"/>
    <mergeCell ref="B95:F95"/>
    <mergeCell ref="E38:F38"/>
    <mergeCell ref="A46:D46"/>
    <mergeCell ref="E46:F46"/>
    <mergeCell ref="A50:D50"/>
    <mergeCell ref="E50:F50"/>
    <mergeCell ref="A53:D53"/>
    <mergeCell ref="E53:F53"/>
    <mergeCell ref="A81:B81"/>
    <mergeCell ref="A91:B91"/>
    <mergeCell ref="A77:D77"/>
    <mergeCell ref="E77:F77"/>
    <mergeCell ref="B2:F2"/>
    <mergeCell ref="B4:C4"/>
    <mergeCell ref="B5:C5"/>
    <mergeCell ref="E32:F32"/>
    <mergeCell ref="B3:F3"/>
    <mergeCell ref="A27:E27"/>
    <mergeCell ref="A24:B24"/>
    <mergeCell ref="A26:B26"/>
    <mergeCell ref="A32:D32"/>
    <mergeCell ref="A9:F9"/>
    <mergeCell ref="B12:F12"/>
  </mergeCells>
  <phoneticPr fontId="19" type="noConversion"/>
  <printOptions horizontalCentered="1"/>
  <pageMargins left="0.7" right="0.7" top="0.95" bottom="0.75" header="0.2" footer="0.3"/>
  <pageSetup paperSize="9" scale="67" fitToHeight="0" orientation="portrait" r:id="rId1"/>
  <headerFooter>
    <oddHeader>&amp;L&amp;G</oddHeader>
    <oddFooter>&amp;L&amp;F&amp;CPage &amp;P&amp;RFeedback: BAKERM@UNHCR.ORG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BOQ</vt:lpstr>
      <vt:lpstr>BOQ!Print_Area</vt:lpstr>
    </vt:vector>
  </TitlesOfParts>
  <Company>UNHCR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UNHCR;mamoun BAKER</dc:creator>
  <cp:lastModifiedBy>Sarra Khalil</cp:lastModifiedBy>
  <cp:lastPrinted>2023-08-13T13:39:49Z</cp:lastPrinted>
  <dcterms:created xsi:type="dcterms:W3CDTF">2017-10-05T10:37:16Z</dcterms:created>
  <dcterms:modified xsi:type="dcterms:W3CDTF">2023-08-24T09:12:04Z</dcterms:modified>
</cp:coreProperties>
</file>